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49" i="1"/>
  <c r="I249"/>
  <c r="D249"/>
  <c r="E249" s="1"/>
  <c r="F249" s="1"/>
  <c r="J248"/>
  <c r="I248"/>
  <c r="D248"/>
  <c r="E248" s="1"/>
  <c r="F248" s="1"/>
  <c r="J247"/>
  <c r="I247"/>
  <c r="D247"/>
  <c r="E247" s="1"/>
  <c r="F247" s="1"/>
  <c r="J246"/>
  <c r="I246"/>
  <c r="D246"/>
  <c r="E246" s="1"/>
  <c r="F246" s="1"/>
  <c r="J245"/>
  <c r="I245"/>
  <c r="D245"/>
  <c r="E245" s="1"/>
  <c r="F245" s="1"/>
  <c r="J244"/>
  <c r="I244"/>
  <c r="D244"/>
  <c r="E244" s="1"/>
  <c r="F244" s="1"/>
  <c r="J243"/>
  <c r="I243"/>
  <c r="D243"/>
  <c r="E243" s="1"/>
  <c r="F243" s="1"/>
  <c r="J242"/>
  <c r="I242"/>
  <c r="D242"/>
  <c r="E242" s="1"/>
  <c r="F242" s="1"/>
  <c r="J241"/>
  <c r="I241"/>
  <c r="D241"/>
  <c r="E241" s="1"/>
  <c r="F241" s="1"/>
  <c r="J240"/>
  <c r="I240"/>
  <c r="D240"/>
  <c r="E240" s="1"/>
  <c r="F240" s="1"/>
  <c r="J239"/>
  <c r="I239"/>
  <c r="D239"/>
  <c r="E239" s="1"/>
  <c r="F239" s="1"/>
  <c r="J238"/>
  <c r="I238"/>
  <c r="D238"/>
  <c r="E238" s="1"/>
  <c r="F238" s="1"/>
  <c r="J237"/>
  <c r="I237"/>
  <c r="D237"/>
  <c r="E237" s="1"/>
  <c r="F237" s="1"/>
  <c r="J236"/>
  <c r="I236"/>
  <c r="D236"/>
  <c r="E236" s="1"/>
  <c r="F236" s="1"/>
  <c r="J235"/>
  <c r="I235"/>
  <c r="D235"/>
  <c r="E235" s="1"/>
  <c r="F235" s="1"/>
  <c r="J234"/>
  <c r="I234"/>
  <c r="D234"/>
  <c r="E234" s="1"/>
  <c r="F234" s="1"/>
  <c r="J233"/>
  <c r="I233"/>
  <c r="D233"/>
  <c r="E233" s="1"/>
  <c r="F233" s="1"/>
  <c r="J232"/>
  <c r="I232"/>
  <c r="D232"/>
  <c r="E232" s="1"/>
  <c r="F232" s="1"/>
  <c r="I231"/>
  <c r="J231" s="1"/>
  <c r="D231"/>
  <c r="E231" s="1"/>
  <c r="F231" s="1"/>
  <c r="I230"/>
  <c r="J230" s="1"/>
  <c r="D230"/>
  <c r="E230" s="1"/>
  <c r="F230" s="1"/>
  <c r="I229"/>
  <c r="J229" s="1"/>
  <c r="D229"/>
  <c r="E229" s="1"/>
  <c r="F229" s="1"/>
  <c r="I228"/>
  <c r="J228" s="1"/>
  <c r="D228"/>
  <c r="E228" s="1"/>
  <c r="F228" s="1"/>
  <c r="I227"/>
  <c r="J227" s="1"/>
  <c r="D227"/>
  <c r="E227" s="1"/>
  <c r="F227" s="1"/>
  <c r="I226"/>
  <c r="J226" s="1"/>
  <c r="D226"/>
  <c r="E226" s="1"/>
  <c r="F226" s="1"/>
  <c r="I225"/>
  <c r="J225" s="1"/>
  <c r="D225"/>
  <c r="E225" s="1"/>
  <c r="F225" s="1"/>
  <c r="I224"/>
  <c r="J224" s="1"/>
  <c r="D224"/>
  <c r="E224" s="1"/>
  <c r="F224" s="1"/>
  <c r="I223"/>
  <c r="J223" s="1"/>
  <c r="D223"/>
  <c r="E223" s="1"/>
  <c r="F223" s="1"/>
  <c r="I222"/>
  <c r="J222" s="1"/>
  <c r="D222"/>
  <c r="E222" s="1"/>
  <c r="F222" s="1"/>
  <c r="I221"/>
  <c r="J221" s="1"/>
  <c r="D221"/>
  <c r="E221" s="1"/>
  <c r="F221" s="1"/>
  <c r="I220"/>
  <c r="J220" s="1"/>
  <c r="D220"/>
  <c r="E220" s="1"/>
  <c r="F220" s="1"/>
  <c r="I219"/>
  <c r="J219" s="1"/>
  <c r="D219"/>
  <c r="E219" s="1"/>
  <c r="F219" s="1"/>
  <c r="I218"/>
  <c r="J218" s="1"/>
  <c r="D218"/>
  <c r="E218" s="1"/>
  <c r="F218" s="1"/>
  <c r="I217"/>
  <c r="J217" s="1"/>
  <c r="D217"/>
  <c r="E217" s="1"/>
  <c r="F217" s="1"/>
  <c r="I216"/>
  <c r="J216" s="1"/>
  <c r="D216"/>
  <c r="E216" s="1"/>
  <c r="F216" s="1"/>
  <c r="I215"/>
  <c r="J215" s="1"/>
  <c r="D215"/>
  <c r="E215" s="1"/>
  <c r="F215" s="1"/>
  <c r="I214"/>
  <c r="J214" s="1"/>
  <c r="D214"/>
  <c r="E214" s="1"/>
  <c r="F214" s="1"/>
  <c r="I213"/>
  <c r="J213" s="1"/>
  <c r="D213"/>
  <c r="E213" s="1"/>
  <c r="F213" s="1"/>
  <c r="I212"/>
  <c r="J212" s="1"/>
  <c r="D212"/>
  <c r="E212" s="1"/>
  <c r="F212" s="1"/>
  <c r="I211"/>
  <c r="J211" s="1"/>
  <c r="D211"/>
  <c r="E211" s="1"/>
  <c r="F211" s="1"/>
  <c r="I210"/>
  <c r="J210" s="1"/>
  <c r="D210"/>
  <c r="E210" s="1"/>
  <c r="F210" s="1"/>
  <c r="I209"/>
  <c r="J209" s="1"/>
  <c r="D209"/>
  <c r="E209" s="1"/>
  <c r="F209" s="1"/>
  <c r="I208"/>
  <c r="J208" s="1"/>
  <c r="D208"/>
  <c r="E208" s="1"/>
  <c r="F208" s="1"/>
  <c r="I207"/>
  <c r="J207" s="1"/>
  <c r="D207"/>
  <c r="E207" s="1"/>
  <c r="F207" s="1"/>
  <c r="I206"/>
  <c r="J206" s="1"/>
  <c r="D206"/>
  <c r="E206" s="1"/>
  <c r="F206" s="1"/>
  <c r="I205"/>
  <c r="J205" s="1"/>
  <c r="D205"/>
  <c r="E205" s="1"/>
  <c r="F205" s="1"/>
  <c r="I204"/>
  <c r="J204" s="1"/>
  <c r="D204"/>
  <c r="E204" s="1"/>
  <c r="F204" s="1"/>
  <c r="I203"/>
  <c r="J203" s="1"/>
  <c r="D203"/>
  <c r="E203" s="1"/>
  <c r="F203" s="1"/>
  <c r="I202"/>
  <c r="J202" s="1"/>
  <c r="D202"/>
  <c r="E202" s="1"/>
  <c r="F202" s="1"/>
  <c r="I201"/>
  <c r="J201" s="1"/>
  <c r="D201"/>
  <c r="E201" s="1"/>
  <c r="F201" s="1"/>
  <c r="I200"/>
  <c r="J200" s="1"/>
  <c r="D200"/>
  <c r="E200" s="1"/>
  <c r="F200" s="1"/>
  <c r="I199"/>
  <c r="J199" s="1"/>
  <c r="D199"/>
  <c r="E199" s="1"/>
  <c r="F199" s="1"/>
  <c r="I198"/>
  <c r="J198" s="1"/>
  <c r="D198"/>
  <c r="E198" s="1"/>
  <c r="F198" s="1"/>
  <c r="I197"/>
  <c r="J197" s="1"/>
  <c r="D197"/>
  <c r="E197" s="1"/>
  <c r="F197" s="1"/>
  <c r="I196"/>
  <c r="J196" s="1"/>
  <c r="D196"/>
  <c r="E196" s="1"/>
  <c r="F196" s="1"/>
  <c r="I195"/>
  <c r="J195" s="1"/>
  <c r="D195"/>
  <c r="E195" s="1"/>
  <c r="F195" s="1"/>
  <c r="I194"/>
  <c r="J194" s="1"/>
  <c r="D194"/>
  <c r="E194" s="1"/>
  <c r="F194" s="1"/>
  <c r="I193"/>
  <c r="J193" s="1"/>
  <c r="D193"/>
  <c r="E193" s="1"/>
  <c r="F193" s="1"/>
  <c r="I192"/>
  <c r="J192" s="1"/>
  <c r="D192"/>
  <c r="E192" s="1"/>
  <c r="F192" s="1"/>
  <c r="I191"/>
  <c r="J191" s="1"/>
  <c r="D191"/>
  <c r="E191" s="1"/>
  <c r="F191" s="1"/>
  <c r="I190"/>
  <c r="J190" s="1"/>
  <c r="D190"/>
  <c r="E190" s="1"/>
  <c r="F190" s="1"/>
  <c r="I189"/>
  <c r="J189" s="1"/>
  <c r="D189"/>
  <c r="E189" s="1"/>
  <c r="F189" s="1"/>
  <c r="I188"/>
  <c r="J188" s="1"/>
  <c r="D188"/>
  <c r="E188" s="1"/>
  <c r="F188" s="1"/>
  <c r="I187"/>
  <c r="J187" s="1"/>
  <c r="D187"/>
  <c r="E187" s="1"/>
  <c r="F187" s="1"/>
  <c r="I186"/>
  <c r="J186" s="1"/>
  <c r="D186"/>
  <c r="E186" s="1"/>
  <c r="F186" s="1"/>
  <c r="I185"/>
  <c r="J185" s="1"/>
  <c r="D185"/>
  <c r="E185" s="1"/>
  <c r="F185" s="1"/>
  <c r="I184"/>
  <c r="J184" s="1"/>
  <c r="D184"/>
  <c r="E184" s="1"/>
  <c r="F184" s="1"/>
  <c r="I183"/>
  <c r="J183" s="1"/>
  <c r="D183"/>
  <c r="E183" s="1"/>
  <c r="F183" s="1"/>
  <c r="I182"/>
  <c r="J182" s="1"/>
  <c r="D182"/>
  <c r="E182" s="1"/>
  <c r="F182" s="1"/>
  <c r="I181"/>
  <c r="J181" s="1"/>
  <c r="D181"/>
  <c r="E181" s="1"/>
  <c r="F181" s="1"/>
  <c r="I180"/>
  <c r="J180" s="1"/>
  <c r="D180"/>
  <c r="E180" s="1"/>
  <c r="F180" s="1"/>
  <c r="I179"/>
  <c r="J179" s="1"/>
  <c r="D179"/>
  <c r="E179" s="1"/>
  <c r="F179" s="1"/>
  <c r="I178"/>
  <c r="J178" s="1"/>
  <c r="D178"/>
  <c r="E178" s="1"/>
  <c r="F178" s="1"/>
  <c r="I177"/>
  <c r="J177" s="1"/>
  <c r="D177"/>
  <c r="E177" s="1"/>
  <c r="F177" s="1"/>
  <c r="I176"/>
  <c r="J176" s="1"/>
  <c r="D176"/>
  <c r="E176" s="1"/>
  <c r="F176" s="1"/>
  <c r="I175"/>
  <c r="J175" s="1"/>
  <c r="D175"/>
  <c r="E175" s="1"/>
  <c r="F175" s="1"/>
  <c r="I174"/>
  <c r="J174" s="1"/>
  <c r="D174"/>
  <c r="E174" s="1"/>
  <c r="F174" s="1"/>
  <c r="I173"/>
  <c r="J173" s="1"/>
  <c r="D173"/>
  <c r="E173" s="1"/>
  <c r="F173" s="1"/>
  <c r="I172"/>
  <c r="J172" s="1"/>
  <c r="D172"/>
  <c r="E172" s="1"/>
  <c r="F172" s="1"/>
  <c r="I171"/>
  <c r="J171" s="1"/>
  <c r="D171"/>
  <c r="E171" s="1"/>
  <c r="F171" s="1"/>
  <c r="I170"/>
  <c r="J170" s="1"/>
  <c r="D170"/>
  <c r="E170" s="1"/>
  <c r="F170" s="1"/>
  <c r="I169"/>
  <c r="J169" s="1"/>
  <c r="D169"/>
  <c r="E169" s="1"/>
  <c r="F169" s="1"/>
  <c r="I168"/>
  <c r="J168" s="1"/>
  <c r="D168"/>
  <c r="E168" s="1"/>
  <c r="F168" s="1"/>
  <c r="I167"/>
  <c r="J167" s="1"/>
  <c r="D167"/>
  <c r="E167" s="1"/>
  <c r="F167" s="1"/>
  <c r="I166"/>
  <c r="J166" s="1"/>
  <c r="D166"/>
  <c r="E166" s="1"/>
  <c r="F166" s="1"/>
  <c r="I165"/>
  <c r="J165" s="1"/>
  <c r="D165"/>
  <c r="E165" s="1"/>
  <c r="F165" s="1"/>
  <c r="I164"/>
  <c r="J164" s="1"/>
  <c r="D164"/>
  <c r="E164" s="1"/>
  <c r="F164" s="1"/>
  <c r="I163"/>
  <c r="J163" s="1"/>
  <c r="D163"/>
  <c r="E163" s="1"/>
  <c r="F163" s="1"/>
  <c r="I162"/>
  <c r="J162" s="1"/>
  <c r="D162"/>
  <c r="E162" s="1"/>
  <c r="F162" s="1"/>
  <c r="I161"/>
  <c r="J161" s="1"/>
  <c r="D161"/>
  <c r="E161" s="1"/>
  <c r="F161" s="1"/>
  <c r="I160"/>
  <c r="J160" s="1"/>
  <c r="D160"/>
  <c r="E160" s="1"/>
  <c r="F160" s="1"/>
  <c r="I159"/>
  <c r="J159" s="1"/>
  <c r="D159"/>
  <c r="E159" s="1"/>
  <c r="F159" s="1"/>
  <c r="I158"/>
  <c r="J158" s="1"/>
  <c r="D158"/>
  <c r="E158" s="1"/>
  <c r="F158" s="1"/>
  <c r="I157"/>
  <c r="J157" s="1"/>
  <c r="D157"/>
  <c r="E157" s="1"/>
  <c r="F157" s="1"/>
  <c r="I156"/>
  <c r="J156" s="1"/>
  <c r="D156"/>
  <c r="E156" s="1"/>
  <c r="F156" s="1"/>
  <c r="I155"/>
  <c r="J155" s="1"/>
  <c r="D155"/>
  <c r="E155" s="1"/>
  <c r="F155" s="1"/>
  <c r="I154"/>
  <c r="J154" s="1"/>
  <c r="D154"/>
  <c r="E154" s="1"/>
  <c r="F154" s="1"/>
  <c r="I153"/>
  <c r="J153" s="1"/>
  <c r="D153"/>
  <c r="E153" s="1"/>
  <c r="F153" s="1"/>
  <c r="I152"/>
  <c r="J152" s="1"/>
  <c r="D152"/>
  <c r="E152" s="1"/>
  <c r="F152" s="1"/>
  <c r="I151"/>
  <c r="J151" s="1"/>
  <c r="D151"/>
  <c r="E151" s="1"/>
  <c r="F151" s="1"/>
  <c r="I150"/>
  <c r="J150" s="1"/>
  <c r="D150"/>
  <c r="E150" s="1"/>
  <c r="F150" s="1"/>
  <c r="I149"/>
  <c r="J149" s="1"/>
  <c r="D149"/>
  <c r="E149" s="1"/>
  <c r="F149" s="1"/>
  <c r="I148"/>
  <c r="J148" s="1"/>
  <c r="D148"/>
  <c r="E148" s="1"/>
  <c r="F148" s="1"/>
  <c r="I147"/>
  <c r="J147" s="1"/>
  <c r="D147"/>
  <c r="E147" s="1"/>
  <c r="F147" s="1"/>
  <c r="I146"/>
  <c r="J146" s="1"/>
  <c r="D146"/>
  <c r="E146" s="1"/>
  <c r="F146" s="1"/>
  <c r="I145"/>
  <c r="J145" s="1"/>
  <c r="D145"/>
  <c r="E145" s="1"/>
  <c r="F145" s="1"/>
  <c r="I144"/>
  <c r="J144" s="1"/>
  <c r="D144"/>
  <c r="E144" s="1"/>
  <c r="F144" s="1"/>
  <c r="I143"/>
  <c r="J143" s="1"/>
  <c r="D143"/>
  <c r="E143" s="1"/>
  <c r="F143" s="1"/>
  <c r="I142"/>
  <c r="J142" s="1"/>
  <c r="D142"/>
  <c r="E142" s="1"/>
  <c r="F142" s="1"/>
  <c r="I141"/>
  <c r="J141" s="1"/>
  <c r="D141"/>
  <c r="E141" s="1"/>
  <c r="F141" s="1"/>
  <c r="I140"/>
  <c r="J140" s="1"/>
  <c r="D140"/>
  <c r="E140" s="1"/>
  <c r="F140" s="1"/>
  <c r="I139"/>
  <c r="J139" s="1"/>
  <c r="D139"/>
  <c r="E139" s="1"/>
  <c r="F139" s="1"/>
  <c r="I138"/>
  <c r="J138" s="1"/>
  <c r="D138"/>
  <c r="E138" s="1"/>
  <c r="F138" s="1"/>
  <c r="I137"/>
  <c r="J137" s="1"/>
  <c r="D137"/>
  <c r="E137" s="1"/>
  <c r="F137" s="1"/>
  <c r="I136"/>
  <c r="J136" s="1"/>
  <c r="D136"/>
  <c r="E136" s="1"/>
  <c r="F136" s="1"/>
  <c r="I135"/>
  <c r="J135" s="1"/>
  <c r="D135"/>
  <c r="E135" s="1"/>
  <c r="F135" s="1"/>
  <c r="I134"/>
  <c r="J134" s="1"/>
  <c r="D134"/>
  <c r="E134" s="1"/>
  <c r="F134" s="1"/>
  <c r="I133"/>
  <c r="J133" s="1"/>
  <c r="D133"/>
  <c r="E133" s="1"/>
  <c r="F133" s="1"/>
  <c r="I132"/>
  <c r="J132" s="1"/>
  <c r="D132"/>
  <c r="E132" s="1"/>
  <c r="F132" s="1"/>
  <c r="I131"/>
  <c r="J131" s="1"/>
  <c r="D131"/>
  <c r="E131" s="1"/>
  <c r="F131" s="1"/>
  <c r="I130"/>
  <c r="J130" s="1"/>
  <c r="D130"/>
  <c r="E130" s="1"/>
  <c r="F130" s="1"/>
  <c r="I129"/>
  <c r="J129" s="1"/>
  <c r="D129"/>
  <c r="E129" s="1"/>
  <c r="F129" s="1"/>
  <c r="I128"/>
  <c r="J128" s="1"/>
  <c r="D128"/>
  <c r="E128" s="1"/>
  <c r="F128" s="1"/>
  <c r="I127"/>
  <c r="J127" s="1"/>
  <c r="D127"/>
  <c r="E127" s="1"/>
  <c r="F127" s="1"/>
  <c r="I126"/>
  <c r="J126" s="1"/>
  <c r="D126"/>
  <c r="E126" s="1"/>
  <c r="F126" s="1"/>
  <c r="I125"/>
  <c r="J125" s="1"/>
  <c r="D125"/>
  <c r="E125" s="1"/>
  <c r="F125" s="1"/>
  <c r="I124"/>
  <c r="J124" s="1"/>
  <c r="D124"/>
  <c r="E124" s="1"/>
  <c r="F124" s="1"/>
  <c r="I123"/>
  <c r="J123" s="1"/>
  <c r="D123"/>
  <c r="E123" s="1"/>
  <c r="F123" s="1"/>
  <c r="I122"/>
  <c r="J122" s="1"/>
  <c r="D122"/>
  <c r="E122" s="1"/>
  <c r="F122" s="1"/>
  <c r="I121"/>
  <c r="J121" s="1"/>
  <c r="D121"/>
  <c r="E121" s="1"/>
  <c r="F121" s="1"/>
  <c r="I120"/>
  <c r="J120" s="1"/>
  <c r="D120"/>
  <c r="E120" s="1"/>
  <c r="F120" s="1"/>
  <c r="I119"/>
  <c r="J119" s="1"/>
  <c r="D119"/>
  <c r="E119" s="1"/>
  <c r="F119" s="1"/>
  <c r="I118"/>
  <c r="J118" s="1"/>
  <c r="D118"/>
  <c r="E118" s="1"/>
  <c r="F118" s="1"/>
  <c r="I117"/>
  <c r="J117" s="1"/>
  <c r="D117"/>
  <c r="E117" s="1"/>
  <c r="F117" s="1"/>
  <c r="I116"/>
  <c r="J116" s="1"/>
  <c r="D116"/>
  <c r="E116" s="1"/>
  <c r="F116" s="1"/>
  <c r="I115"/>
  <c r="J115" s="1"/>
  <c r="D115"/>
  <c r="E115" s="1"/>
  <c r="F115" s="1"/>
  <c r="I114"/>
  <c r="J114" s="1"/>
  <c r="D114"/>
  <c r="E114" s="1"/>
  <c r="F114" s="1"/>
  <c r="I113"/>
  <c r="J113" s="1"/>
  <c r="D113"/>
  <c r="E113" s="1"/>
  <c r="F113" s="1"/>
  <c r="I112"/>
  <c r="J112" s="1"/>
  <c r="D112"/>
  <c r="E112" s="1"/>
  <c r="F112" s="1"/>
  <c r="I111"/>
  <c r="J111" s="1"/>
  <c r="D111"/>
  <c r="E111" s="1"/>
  <c r="F111" s="1"/>
  <c r="I110"/>
  <c r="J110" s="1"/>
  <c r="D110"/>
  <c r="E110" s="1"/>
  <c r="F110" s="1"/>
  <c r="I109"/>
  <c r="J109" s="1"/>
  <c r="D109"/>
  <c r="E109" s="1"/>
  <c r="F109" s="1"/>
  <c r="I108"/>
  <c r="J108" s="1"/>
  <c r="D108"/>
  <c r="E108" s="1"/>
  <c r="F108" s="1"/>
  <c r="I107"/>
  <c r="J107" s="1"/>
  <c r="D107"/>
  <c r="E107" s="1"/>
  <c r="F107" s="1"/>
  <c r="I106"/>
  <c r="J106" s="1"/>
  <c r="D106"/>
  <c r="E106" s="1"/>
  <c r="F106" s="1"/>
  <c r="I105"/>
  <c r="J105" s="1"/>
  <c r="D105"/>
  <c r="E105" s="1"/>
  <c r="F105" s="1"/>
  <c r="I104"/>
  <c r="J104" s="1"/>
  <c r="D104"/>
  <c r="E104" s="1"/>
  <c r="F104" s="1"/>
  <c r="I103"/>
  <c r="J103" s="1"/>
  <c r="D103"/>
  <c r="E103" s="1"/>
  <c r="F103" s="1"/>
  <c r="I102"/>
  <c r="J102" s="1"/>
  <c r="D102"/>
  <c r="E102" s="1"/>
  <c r="F102" s="1"/>
  <c r="I101"/>
  <c r="J101" s="1"/>
  <c r="D101"/>
  <c r="E101" s="1"/>
  <c r="F101" s="1"/>
  <c r="I100"/>
  <c r="J100" s="1"/>
  <c r="D100"/>
  <c r="E100" s="1"/>
  <c r="F100" s="1"/>
  <c r="I99"/>
  <c r="J99" s="1"/>
  <c r="D99"/>
  <c r="E99" s="1"/>
  <c r="F99" s="1"/>
  <c r="I98"/>
  <c r="J98" s="1"/>
  <c r="D98"/>
  <c r="E98" s="1"/>
  <c r="F98" s="1"/>
  <c r="I97"/>
  <c r="J97" s="1"/>
  <c r="D97"/>
  <c r="E97" s="1"/>
  <c r="F97" s="1"/>
  <c r="I96"/>
  <c r="J96" s="1"/>
  <c r="D96"/>
  <c r="E96" s="1"/>
  <c r="F96" s="1"/>
  <c r="I95"/>
  <c r="J95" s="1"/>
  <c r="D95"/>
  <c r="E95" s="1"/>
  <c r="F95" s="1"/>
  <c r="I94"/>
  <c r="J94" s="1"/>
  <c r="D94"/>
  <c r="E94" s="1"/>
  <c r="F94" s="1"/>
  <c r="I93"/>
  <c r="J93" s="1"/>
  <c r="D93"/>
  <c r="E93" s="1"/>
  <c r="F93" s="1"/>
  <c r="I92"/>
  <c r="J92" s="1"/>
  <c r="D92"/>
  <c r="E92" s="1"/>
  <c r="F92" s="1"/>
  <c r="I91"/>
  <c r="J91" s="1"/>
  <c r="D91"/>
  <c r="E91" s="1"/>
  <c r="F91" s="1"/>
  <c r="I90"/>
  <c r="J90" s="1"/>
  <c r="D90"/>
  <c r="E90" s="1"/>
  <c r="F90" s="1"/>
  <c r="I89"/>
  <c r="J89" s="1"/>
  <c r="D89"/>
  <c r="E89" s="1"/>
  <c r="F89" s="1"/>
  <c r="I88"/>
  <c r="J88" s="1"/>
  <c r="D88"/>
  <c r="E88" s="1"/>
  <c r="F88" s="1"/>
  <c r="I87"/>
  <c r="J87" s="1"/>
  <c r="D87"/>
  <c r="E87" s="1"/>
  <c r="F87" s="1"/>
  <c r="I86"/>
  <c r="J86" s="1"/>
  <c r="D86"/>
  <c r="E86" s="1"/>
  <c r="F86" s="1"/>
  <c r="I85"/>
  <c r="J85" s="1"/>
  <c r="D85"/>
  <c r="E85" s="1"/>
  <c r="F85" s="1"/>
  <c r="I84"/>
  <c r="J84" s="1"/>
  <c r="D84"/>
  <c r="E84" s="1"/>
  <c r="F84" s="1"/>
  <c r="I83"/>
  <c r="J83" s="1"/>
  <c r="D83"/>
  <c r="E83" s="1"/>
  <c r="F83" s="1"/>
  <c r="I82"/>
  <c r="J82" s="1"/>
  <c r="D82"/>
  <c r="E82" s="1"/>
  <c r="F82" s="1"/>
  <c r="I81"/>
  <c r="J81" s="1"/>
  <c r="D81"/>
  <c r="E81" s="1"/>
  <c r="F81" s="1"/>
  <c r="I80"/>
  <c r="J80" s="1"/>
  <c r="D80"/>
  <c r="E80" s="1"/>
  <c r="F80" s="1"/>
  <c r="I79"/>
  <c r="J79" s="1"/>
  <c r="D79"/>
  <c r="E79" s="1"/>
  <c r="F79" s="1"/>
  <c r="I78"/>
  <c r="J78" s="1"/>
  <c r="D78"/>
  <c r="E78" s="1"/>
  <c r="F78" s="1"/>
  <c r="I77"/>
  <c r="J77" s="1"/>
  <c r="D77"/>
  <c r="E77" s="1"/>
  <c r="F77" s="1"/>
  <c r="I76"/>
  <c r="J76" s="1"/>
  <c r="D76"/>
  <c r="E76" s="1"/>
  <c r="F76" s="1"/>
  <c r="I75"/>
  <c r="J75" s="1"/>
  <c r="D75"/>
  <c r="E75" s="1"/>
  <c r="F75" s="1"/>
  <c r="I74"/>
  <c r="J74" s="1"/>
  <c r="D74"/>
  <c r="E74" s="1"/>
  <c r="F74" s="1"/>
  <c r="I73"/>
  <c r="J73" s="1"/>
  <c r="D73"/>
  <c r="E73" s="1"/>
  <c r="F73" s="1"/>
  <c r="I72"/>
  <c r="J72" s="1"/>
  <c r="D72"/>
  <c r="E72" s="1"/>
  <c r="F72" s="1"/>
  <c r="I71"/>
  <c r="J71" s="1"/>
  <c r="D71"/>
  <c r="E71" s="1"/>
  <c r="F71" s="1"/>
  <c r="I70"/>
  <c r="J70" s="1"/>
  <c r="D70"/>
  <c r="E70" s="1"/>
  <c r="F70" s="1"/>
  <c r="I69"/>
  <c r="J69" s="1"/>
  <c r="D69"/>
  <c r="E69" s="1"/>
  <c r="F69" s="1"/>
  <c r="I68"/>
  <c r="J68" s="1"/>
  <c r="D68"/>
  <c r="E68" s="1"/>
  <c r="F68" s="1"/>
  <c r="I67"/>
  <c r="J67" s="1"/>
  <c r="D67"/>
  <c r="E67" s="1"/>
  <c r="F67" s="1"/>
  <c r="I66"/>
  <c r="J66" s="1"/>
  <c r="D66"/>
  <c r="E66" s="1"/>
  <c r="F66" s="1"/>
  <c r="I65"/>
  <c r="J65" s="1"/>
  <c r="D65"/>
  <c r="E65" s="1"/>
  <c r="F65" s="1"/>
  <c r="I64"/>
  <c r="J64" s="1"/>
  <c r="D64"/>
  <c r="E64" s="1"/>
  <c r="F64" s="1"/>
  <c r="I63"/>
  <c r="J63" s="1"/>
  <c r="D63"/>
  <c r="E63" s="1"/>
  <c r="F63" s="1"/>
  <c r="I62"/>
  <c r="J62" s="1"/>
  <c r="D62"/>
  <c r="E62" s="1"/>
  <c r="F62" s="1"/>
  <c r="I61"/>
  <c r="J61" s="1"/>
  <c r="D61"/>
  <c r="E61" s="1"/>
  <c r="F61" s="1"/>
  <c r="I60"/>
  <c r="J60" s="1"/>
  <c r="D60"/>
  <c r="E60" s="1"/>
  <c r="F60" s="1"/>
  <c r="I59"/>
  <c r="J59" s="1"/>
  <c r="D59"/>
  <c r="E59" s="1"/>
  <c r="F59" s="1"/>
  <c r="I58"/>
  <c r="J58" s="1"/>
  <c r="D58"/>
  <c r="E58" s="1"/>
  <c r="F58" s="1"/>
  <c r="I57"/>
  <c r="J57" s="1"/>
  <c r="D57"/>
  <c r="E57" s="1"/>
  <c r="F57" s="1"/>
  <c r="I56"/>
  <c r="J56" s="1"/>
  <c r="D56"/>
  <c r="E56" s="1"/>
  <c r="F56" s="1"/>
  <c r="I55"/>
  <c r="J55" s="1"/>
  <c r="D55"/>
  <c r="E55" s="1"/>
  <c r="F55" s="1"/>
  <c r="I54"/>
  <c r="J54" s="1"/>
  <c r="D54"/>
  <c r="E54" s="1"/>
  <c r="F54" s="1"/>
  <c r="I53"/>
  <c r="J53" s="1"/>
  <c r="D53"/>
  <c r="E53" s="1"/>
  <c r="F53" s="1"/>
  <c r="I52"/>
  <c r="J52" s="1"/>
  <c r="D52"/>
  <c r="E52" s="1"/>
  <c r="F52" s="1"/>
  <c r="I51"/>
  <c r="J51" s="1"/>
  <c r="D51"/>
  <c r="E51" s="1"/>
  <c r="F51" s="1"/>
  <c r="I50"/>
  <c r="J50" s="1"/>
  <c r="D50"/>
  <c r="E50" s="1"/>
  <c r="F50" s="1"/>
  <c r="I49"/>
  <c r="J49" s="1"/>
  <c r="D49"/>
  <c r="E49" s="1"/>
  <c r="F49" s="1"/>
  <c r="I48"/>
  <c r="J48" s="1"/>
  <c r="D48"/>
  <c r="E48" s="1"/>
  <c r="F48" s="1"/>
  <c r="I47"/>
  <c r="J47" s="1"/>
  <c r="D47"/>
  <c r="E47" s="1"/>
  <c r="F47" s="1"/>
  <c r="I46"/>
  <c r="J46" s="1"/>
  <c r="D46"/>
  <c r="E46" s="1"/>
  <c r="F46" s="1"/>
  <c r="I45"/>
  <c r="J45" s="1"/>
  <c r="D45"/>
  <c r="E45" s="1"/>
  <c r="F45" s="1"/>
  <c r="I44"/>
  <c r="J44" s="1"/>
  <c r="D44"/>
  <c r="E44" s="1"/>
  <c r="F44" s="1"/>
  <c r="I43"/>
  <c r="J43" s="1"/>
  <c r="D43"/>
  <c r="E43" s="1"/>
  <c r="F43" s="1"/>
  <c r="I42"/>
  <c r="J42" s="1"/>
  <c r="D42"/>
  <c r="E42" s="1"/>
  <c r="F42" s="1"/>
  <c r="I41"/>
  <c r="J41" s="1"/>
  <c r="D41"/>
  <c r="E41" s="1"/>
  <c r="F41" s="1"/>
  <c r="I40"/>
  <c r="J40" s="1"/>
  <c r="D40"/>
  <c r="E40" s="1"/>
  <c r="F40" s="1"/>
  <c r="I39"/>
  <c r="J39" s="1"/>
  <c r="D39"/>
  <c r="E39" s="1"/>
  <c r="F39" s="1"/>
  <c r="I38"/>
  <c r="J38" s="1"/>
  <c r="D38"/>
  <c r="E38" s="1"/>
  <c r="F38" s="1"/>
  <c r="I37"/>
  <c r="J37" s="1"/>
  <c r="D37"/>
  <c r="E37" s="1"/>
  <c r="F37" s="1"/>
  <c r="I36"/>
  <c r="J36" s="1"/>
  <c r="D36"/>
  <c r="E36" s="1"/>
  <c r="F36" s="1"/>
  <c r="L35"/>
  <c r="K35"/>
  <c r="M35" s="1"/>
  <c r="G35"/>
  <c r="I35" s="1"/>
  <c r="D35"/>
  <c r="E35" s="1"/>
  <c r="F35" s="1"/>
  <c r="N35" s="1"/>
  <c r="I34"/>
  <c r="J34" s="1"/>
  <c r="D34"/>
  <c r="E34" s="1"/>
  <c r="F34" s="1"/>
  <c r="I33"/>
  <c r="J33" s="1"/>
  <c r="D33"/>
  <c r="E33" s="1"/>
  <c r="F33" s="1"/>
  <c r="I32"/>
  <c r="J32" s="1"/>
  <c r="D32"/>
  <c r="E32" s="1"/>
  <c r="F32" s="1"/>
  <c r="I31"/>
  <c r="J31" s="1"/>
  <c r="D31"/>
  <c r="E31" s="1"/>
  <c r="F31" s="1"/>
  <c r="I30"/>
  <c r="J30" s="1"/>
  <c r="D30"/>
  <c r="E30" s="1"/>
  <c r="F30" s="1"/>
  <c r="I29"/>
  <c r="J29" s="1"/>
  <c r="D29"/>
  <c r="E29" s="1"/>
  <c r="F29" s="1"/>
  <c r="I28"/>
  <c r="J28" s="1"/>
  <c r="D28"/>
  <c r="E28" s="1"/>
  <c r="F28" s="1"/>
  <c r="I27"/>
  <c r="J27" s="1"/>
  <c r="D27"/>
  <c r="E27" s="1"/>
  <c r="F27" s="1"/>
  <c r="I26"/>
  <c r="J26" s="1"/>
  <c r="D26"/>
  <c r="E26" s="1"/>
  <c r="F26" s="1"/>
  <c r="I25"/>
  <c r="J25" s="1"/>
  <c r="D25"/>
  <c r="E25" s="1"/>
  <c r="F25" s="1"/>
  <c r="I24"/>
  <c r="J24" s="1"/>
  <c r="D24"/>
  <c r="E24" s="1"/>
  <c r="F24" s="1"/>
  <c r="I23"/>
  <c r="J23" s="1"/>
  <c r="D23"/>
  <c r="E23" s="1"/>
  <c r="F23" s="1"/>
  <c r="I22"/>
  <c r="J22" s="1"/>
  <c r="D22"/>
  <c r="E22" s="1"/>
  <c r="F22" s="1"/>
  <c r="I21"/>
  <c r="J21" s="1"/>
  <c r="D21"/>
  <c r="E21" s="1"/>
  <c r="F21" s="1"/>
  <c r="I20"/>
  <c r="J20" s="1"/>
  <c r="D20"/>
  <c r="E20" s="1"/>
  <c r="F20" s="1"/>
  <c r="I19"/>
  <c r="J19" s="1"/>
  <c r="D19"/>
  <c r="L19" l="1"/>
  <c r="K19"/>
  <c r="M19" s="1"/>
  <c r="L20"/>
  <c r="K20"/>
  <c r="M20" s="1"/>
  <c r="N20" s="1"/>
  <c r="L21"/>
  <c r="K21"/>
  <c r="M21" s="1"/>
  <c r="N21" s="1"/>
  <c r="L22"/>
  <c r="K22"/>
  <c r="M22" s="1"/>
  <c r="N22" s="1"/>
  <c r="L23"/>
  <c r="K23"/>
  <c r="M23" s="1"/>
  <c r="N23" s="1"/>
  <c r="L24"/>
  <c r="K24"/>
  <c r="M24" s="1"/>
  <c r="N24" s="1"/>
  <c r="L25"/>
  <c r="K25"/>
  <c r="M25" s="1"/>
  <c r="N25" s="1"/>
  <c r="L26"/>
  <c r="K26"/>
  <c r="M26" s="1"/>
  <c r="N26" s="1"/>
  <c r="L27"/>
  <c r="K27"/>
  <c r="M27" s="1"/>
  <c r="N27" s="1"/>
  <c r="L28"/>
  <c r="K28"/>
  <c r="M28" s="1"/>
  <c r="N28" s="1"/>
  <c r="L29"/>
  <c r="K29"/>
  <c r="M29" s="1"/>
  <c r="N29" s="1"/>
  <c r="L30"/>
  <c r="K30"/>
  <c r="M30" s="1"/>
  <c r="N30" s="1"/>
  <c r="L31"/>
  <c r="K31"/>
  <c r="M31" s="1"/>
  <c r="N31" s="1"/>
  <c r="L32"/>
  <c r="K32"/>
  <c r="M32" s="1"/>
  <c r="N32" s="1"/>
  <c r="L33"/>
  <c r="K33"/>
  <c r="M33" s="1"/>
  <c r="N33" s="1"/>
  <c r="L34"/>
  <c r="K34"/>
  <c r="M34" s="1"/>
  <c r="N34" s="1"/>
  <c r="L36"/>
  <c r="K36"/>
  <c r="M36" s="1"/>
  <c r="N36" s="1"/>
  <c r="L37"/>
  <c r="K37"/>
  <c r="M37" s="1"/>
  <c r="N37" s="1"/>
  <c r="L38"/>
  <c r="K38"/>
  <c r="M38" s="1"/>
  <c r="N38" s="1"/>
  <c r="L39"/>
  <c r="K39"/>
  <c r="M39" s="1"/>
  <c r="N39" s="1"/>
  <c r="L40"/>
  <c r="K40"/>
  <c r="M40" s="1"/>
  <c r="N40" s="1"/>
  <c r="L41"/>
  <c r="K41"/>
  <c r="M41" s="1"/>
  <c r="N41" s="1"/>
  <c r="L42"/>
  <c r="K42"/>
  <c r="M42" s="1"/>
  <c r="N42" s="1"/>
  <c r="L43"/>
  <c r="K43"/>
  <c r="M43" s="1"/>
  <c r="N43" s="1"/>
  <c r="L44"/>
  <c r="K44"/>
  <c r="M44" s="1"/>
  <c r="N44" s="1"/>
  <c r="L45"/>
  <c r="K45"/>
  <c r="M45" s="1"/>
  <c r="N45" s="1"/>
  <c r="L46"/>
  <c r="K46"/>
  <c r="M46" s="1"/>
  <c r="N46" s="1"/>
  <c r="L47"/>
  <c r="K47"/>
  <c r="M47" s="1"/>
  <c r="N47" s="1"/>
  <c r="L48"/>
  <c r="K48"/>
  <c r="M48" s="1"/>
  <c r="N48" s="1"/>
  <c r="L49"/>
  <c r="K49"/>
  <c r="M49" s="1"/>
  <c r="N49" s="1"/>
  <c r="L50"/>
  <c r="K50"/>
  <c r="M50" s="1"/>
  <c r="N50" s="1"/>
  <c r="L51"/>
  <c r="K51"/>
  <c r="M51" s="1"/>
  <c r="N51" s="1"/>
  <c r="L52"/>
  <c r="K52"/>
  <c r="M52" s="1"/>
  <c r="N52" s="1"/>
  <c r="L53"/>
  <c r="K53"/>
  <c r="M53" s="1"/>
  <c r="N53" s="1"/>
  <c r="L54"/>
  <c r="K54"/>
  <c r="M54" s="1"/>
  <c r="N54" s="1"/>
  <c r="L55"/>
  <c r="K55"/>
  <c r="M55" s="1"/>
  <c r="N55" s="1"/>
  <c r="L56"/>
  <c r="K56"/>
  <c r="M56" s="1"/>
  <c r="N56" s="1"/>
  <c r="L57"/>
  <c r="K57"/>
  <c r="M57" s="1"/>
  <c r="N57" s="1"/>
  <c r="L58"/>
  <c r="K58"/>
  <c r="M58" s="1"/>
  <c r="N58" s="1"/>
  <c r="L59"/>
  <c r="K59"/>
  <c r="M59" s="1"/>
  <c r="N59" s="1"/>
  <c r="L60"/>
  <c r="K60"/>
  <c r="M60" s="1"/>
  <c r="N60" s="1"/>
  <c r="L61"/>
  <c r="K61"/>
  <c r="M61" s="1"/>
  <c r="N61" s="1"/>
  <c r="L62"/>
  <c r="K62"/>
  <c r="M62" s="1"/>
  <c r="N62" s="1"/>
  <c r="L63"/>
  <c r="K63"/>
  <c r="M63" s="1"/>
  <c r="N63" s="1"/>
  <c r="L64"/>
  <c r="K64"/>
  <c r="M64" s="1"/>
  <c r="N64" s="1"/>
  <c r="L65"/>
  <c r="K65"/>
  <c r="M65" s="1"/>
  <c r="N65" s="1"/>
  <c r="L66"/>
  <c r="K66"/>
  <c r="M66" s="1"/>
  <c r="N66" s="1"/>
  <c r="L67"/>
  <c r="K67"/>
  <c r="M67" s="1"/>
  <c r="N67" s="1"/>
  <c r="L68"/>
  <c r="K68"/>
  <c r="M68" s="1"/>
  <c r="N68" s="1"/>
  <c r="L69"/>
  <c r="K69"/>
  <c r="M69" s="1"/>
  <c r="N69" s="1"/>
  <c r="L70"/>
  <c r="K70"/>
  <c r="M70" s="1"/>
  <c r="N70" s="1"/>
  <c r="L71"/>
  <c r="K71"/>
  <c r="M71" s="1"/>
  <c r="N71" s="1"/>
  <c r="L72"/>
  <c r="K72"/>
  <c r="M72" s="1"/>
  <c r="N72" s="1"/>
  <c r="L73"/>
  <c r="K73"/>
  <c r="M73" s="1"/>
  <c r="N73" s="1"/>
  <c r="L74"/>
  <c r="K74"/>
  <c r="M74" s="1"/>
  <c r="N74" s="1"/>
  <c r="L75"/>
  <c r="K75"/>
  <c r="M75" s="1"/>
  <c r="N75" s="1"/>
  <c r="L76"/>
  <c r="K76"/>
  <c r="M76" s="1"/>
  <c r="N76" s="1"/>
  <c r="L77"/>
  <c r="K77"/>
  <c r="M77" s="1"/>
  <c r="N77" s="1"/>
  <c r="L78"/>
  <c r="K78"/>
  <c r="M78" s="1"/>
  <c r="N78" s="1"/>
  <c r="L79"/>
  <c r="K79"/>
  <c r="M79" s="1"/>
  <c r="N79" s="1"/>
  <c r="L80"/>
  <c r="K80"/>
  <c r="M80" s="1"/>
  <c r="N80" s="1"/>
  <c r="L81"/>
  <c r="K81"/>
  <c r="M81" s="1"/>
  <c r="N81" s="1"/>
  <c r="L82"/>
  <c r="K82"/>
  <c r="M82" s="1"/>
  <c r="N82" s="1"/>
  <c r="L83"/>
  <c r="K83"/>
  <c r="M83" s="1"/>
  <c r="N83" s="1"/>
  <c r="L84"/>
  <c r="K84"/>
  <c r="M84" s="1"/>
  <c r="N84" s="1"/>
  <c r="L85"/>
  <c r="K85"/>
  <c r="M85" s="1"/>
  <c r="N85" s="1"/>
  <c r="L86"/>
  <c r="K86"/>
  <c r="M86" s="1"/>
  <c r="N86" s="1"/>
  <c r="L87"/>
  <c r="K87"/>
  <c r="M87" s="1"/>
  <c r="N87" s="1"/>
  <c r="L88"/>
  <c r="K88"/>
  <c r="M88" s="1"/>
  <c r="N88" s="1"/>
  <c r="L89"/>
  <c r="K89"/>
  <c r="M89" s="1"/>
  <c r="N89" s="1"/>
  <c r="L90"/>
  <c r="K90"/>
  <c r="M90" s="1"/>
  <c r="N90" s="1"/>
  <c r="L91"/>
  <c r="K91"/>
  <c r="M91" s="1"/>
  <c r="N91" s="1"/>
  <c r="L92"/>
  <c r="K92"/>
  <c r="M92" s="1"/>
  <c r="N92" s="1"/>
  <c r="L93"/>
  <c r="K93"/>
  <c r="M93" s="1"/>
  <c r="N93" s="1"/>
  <c r="L94"/>
  <c r="K94"/>
  <c r="M94" s="1"/>
  <c r="N94" s="1"/>
  <c r="L95"/>
  <c r="K95"/>
  <c r="M95" s="1"/>
  <c r="N95" s="1"/>
  <c r="L96"/>
  <c r="K96"/>
  <c r="M96" s="1"/>
  <c r="N96" s="1"/>
  <c r="L97"/>
  <c r="K97"/>
  <c r="M97" s="1"/>
  <c r="N97" s="1"/>
  <c r="L98"/>
  <c r="K98"/>
  <c r="M98" s="1"/>
  <c r="N98" s="1"/>
  <c r="L99"/>
  <c r="K99"/>
  <c r="M99" s="1"/>
  <c r="N99" s="1"/>
  <c r="L100"/>
  <c r="K100"/>
  <c r="M100" s="1"/>
  <c r="N100" s="1"/>
  <c r="L101"/>
  <c r="K101"/>
  <c r="M101" s="1"/>
  <c r="N101" s="1"/>
  <c r="L102"/>
  <c r="K102"/>
  <c r="M102" s="1"/>
  <c r="N102" s="1"/>
  <c r="L103"/>
  <c r="K103"/>
  <c r="M103" s="1"/>
  <c r="N103" s="1"/>
  <c r="L104"/>
  <c r="K104"/>
  <c r="M104" s="1"/>
  <c r="N104" s="1"/>
  <c r="L105"/>
  <c r="K105"/>
  <c r="M105" s="1"/>
  <c r="N105" s="1"/>
  <c r="L106"/>
  <c r="K106"/>
  <c r="M106" s="1"/>
  <c r="N106" s="1"/>
  <c r="L107"/>
  <c r="K107"/>
  <c r="M107" s="1"/>
  <c r="N107" s="1"/>
  <c r="L108"/>
  <c r="K108"/>
  <c r="M108" s="1"/>
  <c r="N108" s="1"/>
  <c r="L109"/>
  <c r="K109"/>
  <c r="M109" s="1"/>
  <c r="N109" s="1"/>
  <c r="L110"/>
  <c r="K110"/>
  <c r="M110" s="1"/>
  <c r="N110" s="1"/>
  <c r="L111"/>
  <c r="K111"/>
  <c r="M111" s="1"/>
  <c r="N111" s="1"/>
  <c r="L112"/>
  <c r="K112"/>
  <c r="M112" s="1"/>
  <c r="N112" s="1"/>
  <c r="L113"/>
  <c r="K113"/>
  <c r="M113" s="1"/>
  <c r="N113" s="1"/>
  <c r="L114"/>
  <c r="K114"/>
  <c r="M114" s="1"/>
  <c r="N114" s="1"/>
  <c r="L115"/>
  <c r="K115"/>
  <c r="M115" s="1"/>
  <c r="N115" s="1"/>
  <c r="L116"/>
  <c r="K116"/>
  <c r="M116" s="1"/>
  <c r="N116" s="1"/>
  <c r="L117"/>
  <c r="K117"/>
  <c r="M117" s="1"/>
  <c r="N117" s="1"/>
  <c r="L118"/>
  <c r="K118"/>
  <c r="M118" s="1"/>
  <c r="N118" s="1"/>
  <c r="L119"/>
  <c r="K119"/>
  <c r="M119" s="1"/>
  <c r="N119" s="1"/>
  <c r="L120"/>
  <c r="K120"/>
  <c r="M120" s="1"/>
  <c r="N120" s="1"/>
  <c r="L121"/>
  <c r="K121"/>
  <c r="M121" s="1"/>
  <c r="N121" s="1"/>
  <c r="L122"/>
  <c r="K122"/>
  <c r="M122" s="1"/>
  <c r="N122" s="1"/>
  <c r="L123"/>
  <c r="K123"/>
  <c r="M123" s="1"/>
  <c r="N123" s="1"/>
  <c r="L124"/>
  <c r="K124"/>
  <c r="M124" s="1"/>
  <c r="N124" s="1"/>
  <c r="L125"/>
  <c r="K125"/>
  <c r="M125" s="1"/>
  <c r="N125" s="1"/>
  <c r="L126"/>
  <c r="K126"/>
  <c r="M126" s="1"/>
  <c r="N126" s="1"/>
  <c r="L127"/>
  <c r="K127"/>
  <c r="M127" s="1"/>
  <c r="N127" s="1"/>
  <c r="L128"/>
  <c r="K128"/>
  <c r="M128" s="1"/>
  <c r="N128" s="1"/>
  <c r="L129"/>
  <c r="K129"/>
  <c r="M129" s="1"/>
  <c r="N129" s="1"/>
  <c r="L130"/>
  <c r="K130"/>
  <c r="M130" s="1"/>
  <c r="N130" s="1"/>
  <c r="L131"/>
  <c r="K131"/>
  <c r="M131" s="1"/>
  <c r="N131" s="1"/>
  <c r="L132"/>
  <c r="K132"/>
  <c r="M132" s="1"/>
  <c r="N132" s="1"/>
  <c r="L133"/>
  <c r="K133"/>
  <c r="M133" s="1"/>
  <c r="N133" s="1"/>
  <c r="L134"/>
  <c r="K134"/>
  <c r="M134" s="1"/>
  <c r="N134" s="1"/>
  <c r="L135"/>
  <c r="K135"/>
  <c r="M135" s="1"/>
  <c r="N135" s="1"/>
  <c r="L136"/>
  <c r="K136"/>
  <c r="M136" s="1"/>
  <c r="N136" s="1"/>
  <c r="L137"/>
  <c r="K137"/>
  <c r="M137" s="1"/>
  <c r="N137" s="1"/>
  <c r="L138"/>
  <c r="K138"/>
  <c r="M138" s="1"/>
  <c r="N138" s="1"/>
  <c r="L139"/>
  <c r="K139"/>
  <c r="M139" s="1"/>
  <c r="N139" s="1"/>
  <c r="L140"/>
  <c r="K140"/>
  <c r="M140" s="1"/>
  <c r="N140" s="1"/>
  <c r="L141"/>
  <c r="K141"/>
  <c r="M141" s="1"/>
  <c r="N141" s="1"/>
  <c r="L142"/>
  <c r="K142"/>
  <c r="M142" s="1"/>
  <c r="N142" s="1"/>
  <c r="L143"/>
  <c r="K143"/>
  <c r="M143" s="1"/>
  <c r="N143" s="1"/>
  <c r="L144"/>
  <c r="K144"/>
  <c r="M144" s="1"/>
  <c r="N144" s="1"/>
  <c r="L145"/>
  <c r="K145"/>
  <c r="M145" s="1"/>
  <c r="N145" s="1"/>
  <c r="L146"/>
  <c r="K146"/>
  <c r="M146" s="1"/>
  <c r="N146" s="1"/>
  <c r="L147"/>
  <c r="K147"/>
  <c r="M147" s="1"/>
  <c r="N147" s="1"/>
  <c r="L148"/>
  <c r="K148"/>
  <c r="M148" s="1"/>
  <c r="N148" s="1"/>
  <c r="L149"/>
  <c r="K149"/>
  <c r="M149" s="1"/>
  <c r="N149" s="1"/>
  <c r="L150"/>
  <c r="K150"/>
  <c r="M150" s="1"/>
  <c r="N150" s="1"/>
  <c r="L151"/>
  <c r="K151"/>
  <c r="M151" s="1"/>
  <c r="N151" s="1"/>
  <c r="L152"/>
  <c r="K152"/>
  <c r="M152" s="1"/>
  <c r="N152" s="1"/>
  <c r="L153"/>
  <c r="K153"/>
  <c r="M153" s="1"/>
  <c r="N153" s="1"/>
  <c r="L154"/>
  <c r="K154"/>
  <c r="M154" s="1"/>
  <c r="N154" s="1"/>
  <c r="L155"/>
  <c r="K155"/>
  <c r="M155" s="1"/>
  <c r="N155" s="1"/>
  <c r="L156"/>
  <c r="K156"/>
  <c r="M156" s="1"/>
  <c r="N156" s="1"/>
  <c r="L157"/>
  <c r="K157"/>
  <c r="M157" s="1"/>
  <c r="N157" s="1"/>
  <c r="L158"/>
  <c r="K158"/>
  <c r="M158" s="1"/>
  <c r="N158" s="1"/>
  <c r="L159"/>
  <c r="K159"/>
  <c r="M159" s="1"/>
  <c r="N159" s="1"/>
  <c r="L160"/>
  <c r="K160"/>
  <c r="M160" s="1"/>
  <c r="N160" s="1"/>
  <c r="L161"/>
  <c r="K161"/>
  <c r="M161" s="1"/>
  <c r="N161" s="1"/>
  <c r="L162"/>
  <c r="K162"/>
  <c r="M162" s="1"/>
  <c r="N162" s="1"/>
  <c r="L163"/>
  <c r="K163"/>
  <c r="M163" s="1"/>
  <c r="N163" s="1"/>
  <c r="L164"/>
  <c r="K164"/>
  <c r="M164" s="1"/>
  <c r="N164" s="1"/>
  <c r="L165"/>
  <c r="K165"/>
  <c r="M165" s="1"/>
  <c r="N165" s="1"/>
  <c r="L166"/>
  <c r="K166"/>
  <c r="M166" s="1"/>
  <c r="N166" s="1"/>
  <c r="L167"/>
  <c r="K167"/>
  <c r="M167" s="1"/>
  <c r="N167" s="1"/>
  <c r="L168"/>
  <c r="K168"/>
  <c r="M168" s="1"/>
  <c r="N168" s="1"/>
  <c r="L169"/>
  <c r="K169"/>
  <c r="M169" s="1"/>
  <c r="N169" s="1"/>
  <c r="L170"/>
  <c r="K170"/>
  <c r="M170" s="1"/>
  <c r="N170" s="1"/>
  <c r="L171"/>
  <c r="K171"/>
  <c r="M171" s="1"/>
  <c r="N171" s="1"/>
  <c r="L172"/>
  <c r="K172"/>
  <c r="M172" s="1"/>
  <c r="N172" s="1"/>
  <c r="L173"/>
  <c r="K173"/>
  <c r="M173" s="1"/>
  <c r="N173" s="1"/>
  <c r="L174"/>
  <c r="K174"/>
  <c r="M174" s="1"/>
  <c r="N174" s="1"/>
  <c r="L175"/>
  <c r="K175"/>
  <c r="M175" s="1"/>
  <c r="N175" s="1"/>
  <c r="L176"/>
  <c r="K176"/>
  <c r="M176" s="1"/>
  <c r="N176" s="1"/>
  <c r="L177"/>
  <c r="K177"/>
  <c r="M177" s="1"/>
  <c r="N177" s="1"/>
  <c r="L178"/>
  <c r="K178"/>
  <c r="M178" s="1"/>
  <c r="N178" s="1"/>
  <c r="L179"/>
  <c r="K179"/>
  <c r="M179" s="1"/>
  <c r="N179" s="1"/>
  <c r="L180"/>
  <c r="K180"/>
  <c r="M180" s="1"/>
  <c r="N180" s="1"/>
  <c r="L181"/>
  <c r="K181"/>
  <c r="M181" s="1"/>
  <c r="N181" s="1"/>
  <c r="L182"/>
  <c r="K182"/>
  <c r="M182" s="1"/>
  <c r="N182" s="1"/>
  <c r="L183"/>
  <c r="K183"/>
  <c r="M183" s="1"/>
  <c r="N183" s="1"/>
  <c r="L184"/>
  <c r="K184"/>
  <c r="M184" s="1"/>
  <c r="N184" s="1"/>
  <c r="L185"/>
  <c r="K185"/>
  <c r="M185" s="1"/>
  <c r="N185" s="1"/>
  <c r="L186"/>
  <c r="K186"/>
  <c r="M186" s="1"/>
  <c r="N186" s="1"/>
  <c r="L187"/>
  <c r="K187"/>
  <c r="M187" s="1"/>
  <c r="N187" s="1"/>
  <c r="L188"/>
  <c r="K188"/>
  <c r="M188" s="1"/>
  <c r="N188" s="1"/>
  <c r="L189"/>
  <c r="K189"/>
  <c r="M189" s="1"/>
  <c r="N189" s="1"/>
  <c r="L190"/>
  <c r="K190"/>
  <c r="M190" s="1"/>
  <c r="N190" s="1"/>
  <c r="L191"/>
  <c r="K191"/>
  <c r="M191" s="1"/>
  <c r="N191" s="1"/>
  <c r="L192"/>
  <c r="K192"/>
  <c r="M192" s="1"/>
  <c r="N192" s="1"/>
  <c r="L193"/>
  <c r="K193"/>
  <c r="M193" s="1"/>
  <c r="N193" s="1"/>
  <c r="L194"/>
  <c r="K194"/>
  <c r="M194" s="1"/>
  <c r="N194" s="1"/>
  <c r="L195"/>
  <c r="K195"/>
  <c r="M195" s="1"/>
  <c r="N195" s="1"/>
  <c r="L196"/>
  <c r="K196"/>
  <c r="M196" s="1"/>
  <c r="N196" s="1"/>
  <c r="L197"/>
  <c r="K197"/>
  <c r="M197" s="1"/>
  <c r="N197" s="1"/>
  <c r="L198"/>
  <c r="K198"/>
  <c r="M198" s="1"/>
  <c r="N198" s="1"/>
  <c r="L199"/>
  <c r="K199"/>
  <c r="M199" s="1"/>
  <c r="N199" s="1"/>
  <c r="L200"/>
  <c r="K200"/>
  <c r="M200" s="1"/>
  <c r="N200" s="1"/>
  <c r="L201"/>
  <c r="K201"/>
  <c r="M201" s="1"/>
  <c r="N201" s="1"/>
  <c r="L202"/>
  <c r="K202"/>
  <c r="M202" s="1"/>
  <c r="N202" s="1"/>
  <c r="L203"/>
  <c r="K203"/>
  <c r="M203" s="1"/>
  <c r="N203" s="1"/>
  <c r="L204"/>
  <c r="K204"/>
  <c r="M204" s="1"/>
  <c r="N204" s="1"/>
  <c r="L205"/>
  <c r="K205"/>
  <c r="M205" s="1"/>
  <c r="N205" s="1"/>
  <c r="L206"/>
  <c r="K206"/>
  <c r="M206" s="1"/>
  <c r="N206" s="1"/>
  <c r="L207"/>
  <c r="K207"/>
  <c r="M207" s="1"/>
  <c r="N207" s="1"/>
  <c r="L208"/>
  <c r="K208"/>
  <c r="M208" s="1"/>
  <c r="N208" s="1"/>
  <c r="L209"/>
  <c r="K209"/>
  <c r="M209" s="1"/>
  <c r="N209" s="1"/>
  <c r="L210"/>
  <c r="K210"/>
  <c r="M210" s="1"/>
  <c r="N210" s="1"/>
  <c r="L211"/>
  <c r="K211"/>
  <c r="M211" s="1"/>
  <c r="N211" s="1"/>
  <c r="E19"/>
  <c r="L212"/>
  <c r="K212"/>
  <c r="M212" s="1"/>
  <c r="N212" s="1"/>
  <c r="L213"/>
  <c r="K213"/>
  <c r="M213" s="1"/>
  <c r="N213" s="1"/>
  <c r="L214"/>
  <c r="K214"/>
  <c r="M214" s="1"/>
  <c r="N214" s="1"/>
  <c r="L215"/>
  <c r="K215"/>
  <c r="M215" s="1"/>
  <c r="N215" s="1"/>
  <c r="L216"/>
  <c r="K216"/>
  <c r="M216" s="1"/>
  <c r="N216" s="1"/>
  <c r="L217"/>
  <c r="K217"/>
  <c r="M217" s="1"/>
  <c r="N217" s="1"/>
  <c r="L218"/>
  <c r="K218"/>
  <c r="M218" s="1"/>
  <c r="N218" s="1"/>
  <c r="L219"/>
  <c r="K219"/>
  <c r="M219" s="1"/>
  <c r="N219" s="1"/>
  <c r="L220"/>
  <c r="K220"/>
  <c r="M220" s="1"/>
  <c r="N220" s="1"/>
  <c r="L221"/>
  <c r="K221"/>
  <c r="M221" s="1"/>
  <c r="N221" s="1"/>
  <c r="L222"/>
  <c r="K222"/>
  <c r="M222" s="1"/>
  <c r="N222" s="1"/>
  <c r="L223"/>
  <c r="K223"/>
  <c r="M223" s="1"/>
  <c r="N223" s="1"/>
  <c r="L224"/>
  <c r="K224"/>
  <c r="M224" s="1"/>
  <c r="N224" s="1"/>
  <c r="L225"/>
  <c r="K225"/>
  <c r="M225" s="1"/>
  <c r="N225" s="1"/>
  <c r="L226"/>
  <c r="K226"/>
  <c r="M226" s="1"/>
  <c r="N226" s="1"/>
  <c r="L227"/>
  <c r="K227"/>
  <c r="M227" s="1"/>
  <c r="N227" s="1"/>
  <c r="L228"/>
  <c r="K228"/>
  <c r="M228" s="1"/>
  <c r="N228" s="1"/>
  <c r="L229"/>
  <c r="K229"/>
  <c r="M229" s="1"/>
  <c r="N229" s="1"/>
  <c r="L230"/>
  <c r="K230"/>
  <c r="M230" s="1"/>
  <c r="N230" s="1"/>
  <c r="L231"/>
  <c r="K231"/>
  <c r="M231" s="1"/>
  <c r="N231" s="1"/>
  <c r="K232"/>
  <c r="M232" s="1"/>
  <c r="N232" s="1"/>
  <c r="L232"/>
  <c r="K233"/>
  <c r="M233" s="1"/>
  <c r="N233" s="1"/>
  <c r="L233"/>
  <c r="K234"/>
  <c r="M234" s="1"/>
  <c r="N234" s="1"/>
  <c r="L234"/>
  <c r="K235"/>
  <c r="M235" s="1"/>
  <c r="N235" s="1"/>
  <c r="L235"/>
  <c r="K236"/>
  <c r="M236" s="1"/>
  <c r="N236" s="1"/>
  <c r="L236"/>
  <c r="K237"/>
  <c r="M237" s="1"/>
  <c r="N237" s="1"/>
  <c r="L237"/>
  <c r="K238"/>
  <c r="M238" s="1"/>
  <c r="N238" s="1"/>
  <c r="L238"/>
  <c r="K239"/>
  <c r="M239" s="1"/>
  <c r="N239" s="1"/>
  <c r="L239"/>
  <c r="K240"/>
  <c r="M240" s="1"/>
  <c r="N240" s="1"/>
  <c r="L240"/>
  <c r="K241"/>
  <c r="M241" s="1"/>
  <c r="N241" s="1"/>
  <c r="L241"/>
  <c r="K242"/>
  <c r="M242" s="1"/>
  <c r="N242" s="1"/>
  <c r="L242"/>
  <c r="K243"/>
  <c r="M243" s="1"/>
  <c r="N243" s="1"/>
  <c r="L243"/>
  <c r="K244"/>
  <c r="M244" s="1"/>
  <c r="N244" s="1"/>
  <c r="L244"/>
  <c r="K245"/>
  <c r="M245" s="1"/>
  <c r="N245" s="1"/>
  <c r="L245"/>
  <c r="K246"/>
  <c r="M246" s="1"/>
  <c r="N246" s="1"/>
  <c r="L246"/>
  <c r="K247"/>
  <c r="M247" s="1"/>
  <c r="N247" s="1"/>
  <c r="L247"/>
  <c r="K248"/>
  <c r="M248" s="1"/>
  <c r="N248" s="1"/>
  <c r="L248"/>
  <c r="K249"/>
  <c r="M249" s="1"/>
  <c r="N249" s="1"/>
  <c r="L249"/>
  <c r="F19" l="1"/>
  <c r="N19" l="1"/>
</calcChain>
</file>

<file path=xl/comments1.xml><?xml version="1.0" encoding="utf-8"?>
<comments xmlns="http://schemas.openxmlformats.org/spreadsheetml/2006/main">
  <authors>
    <author>admin</author>
  </authors>
  <commentList>
    <comment ref="G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(1337-1288)=49
49/2=25
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(1383-1337)=46
46/2=23
</t>
        </r>
      </text>
    </comment>
    <comment ref="A228" authorId="0">
      <text>
        <r>
          <rPr>
            <b/>
            <sz val="9"/>
            <color indexed="81"/>
            <rFont val="Tahoma"/>
            <charset val="1"/>
          </rPr>
          <t>923 là đồng hồ của 926</t>
        </r>
      </text>
    </comment>
    <comment ref="A229" authorId="0">
      <text>
        <r>
          <rPr>
            <b/>
            <sz val="9"/>
            <color indexed="81"/>
            <rFont val="Tahoma"/>
            <charset val="1"/>
          </rPr>
          <t xml:space="preserve">924 là đồng hồ của 923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30" authorId="0">
      <text>
        <r>
          <rPr>
            <b/>
            <sz val="9"/>
            <color indexed="81"/>
            <rFont val="Tahoma"/>
            <charset val="1"/>
          </rPr>
          <t xml:space="preserve">926 là đồng hồ của 925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249" authorId="0">
      <text>
        <r>
          <rPr>
            <b/>
            <sz val="9"/>
            <color indexed="81"/>
            <rFont val="Tahoma"/>
            <charset val="1"/>
          </rPr>
          <t xml:space="preserve">925 là đồng hồ của 924
</t>
        </r>
      </text>
    </comment>
  </commentList>
</comments>
</file>

<file path=xl/sharedStrings.xml><?xml version="1.0" encoding="utf-8"?>
<sst xmlns="http://schemas.openxmlformats.org/spreadsheetml/2006/main" count="33" uniqueCount="31">
  <si>
    <t>TRƯỜNG ĐẠI HỌC SƯ PHẠM KỸ THUẬT TP. HCM</t>
  </si>
  <si>
    <r>
      <t>BAN Q</t>
    </r>
    <r>
      <rPr>
        <b/>
        <u/>
        <sz val="13"/>
        <color indexed="8"/>
        <rFont val="Times New Roman"/>
        <family val="1"/>
      </rPr>
      <t>UẢN LÝ KÝ T</t>
    </r>
    <r>
      <rPr>
        <b/>
        <sz val="13"/>
        <color indexed="8"/>
        <rFont val="Times New Roman"/>
        <family val="1"/>
      </rPr>
      <t>ÚC XÁ</t>
    </r>
  </si>
  <si>
    <t xml:space="preserve">  DANH SÁCH NỘP TIỀN ĐIỆN NƯỚC SINH HOẠT  KHU D</t>
  </si>
  <si>
    <t>( CƠ SỞ II )</t>
  </si>
  <si>
    <t>Tháng: 12 năm 2015</t>
  </si>
  <si>
    <t>Giá tiền điện sinh hoạt</t>
  </si>
  <si>
    <r>
      <rPr>
        <b/>
        <sz val="13"/>
        <color indexed="8"/>
        <rFont val="Times New Roman"/>
        <family val="1"/>
      </rPr>
      <t>Đối với phòng 04 SV</t>
    </r>
    <r>
      <rPr>
        <sz val="13"/>
        <color indexed="8"/>
        <rFont val="Times New Roman"/>
        <family val="1"/>
      </rPr>
      <t xml:space="preserve">   :  0 - 50 kWh ---- giá 1.484/Kwh</t>
    </r>
  </si>
  <si>
    <t>101 -200kWh------ 1.786 Kwh</t>
  </si>
  <si>
    <t xml:space="preserve">                                        :  51 - 100 kWh ---- giá 1.533/ Kwh</t>
  </si>
  <si>
    <t>201 - 300kWh------2.242 Kwh</t>
  </si>
  <si>
    <r>
      <rPr>
        <b/>
        <sz val="13"/>
        <color indexed="8"/>
        <rFont val="Times New Roman"/>
        <family val="1"/>
      </rPr>
      <t xml:space="preserve">Đối với phòng 08 SV  </t>
    </r>
    <r>
      <rPr>
        <sz val="13"/>
        <color indexed="8"/>
        <rFont val="Times New Roman"/>
        <family val="1"/>
      </rPr>
      <t xml:space="preserve"> :  0 - 100 kWh ---- giá 1.484/ Kwh</t>
    </r>
  </si>
  <si>
    <t>201 -400kWh------ 1.786 Kwh</t>
  </si>
  <si>
    <t xml:space="preserve">                                       :  101 - 200 kWh ---- giá 1.533/ Kwh</t>
  </si>
  <si>
    <t>401 - 600kWh------2.242 Kwh</t>
  </si>
  <si>
    <r>
      <t>Giá tiền nước sinh hoạt trong định mức: 4m</t>
    </r>
    <r>
      <rPr>
        <vertAlign val="superscript"/>
        <sz val="13"/>
        <color indexed="8"/>
        <rFont val="Times New Roman"/>
        <family val="1"/>
      </rPr>
      <t>3</t>
    </r>
    <r>
      <rPr>
        <sz val="13"/>
        <color indexed="8"/>
        <rFont val="Times New Roman"/>
        <family val="1"/>
      </rPr>
      <t>/người/tháng x 6.000</t>
    </r>
    <r>
      <rPr>
        <vertAlign val="superscript"/>
        <sz val="13"/>
        <color indexed="8"/>
        <rFont val="Times New Roman"/>
        <family val="1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</si>
  <si>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</rPr>
      <t>đ</t>
    </r>
    <r>
      <rPr>
        <sz val="13"/>
        <color indexed="8"/>
        <rFont val="Times New Roman"/>
        <family val="1"/>
      </rPr>
      <t>/m</t>
    </r>
    <r>
      <rPr>
        <vertAlign val="superscript"/>
        <sz val="13"/>
        <color indexed="8"/>
        <rFont val="Times New Roman"/>
        <family val="1"/>
      </rPr>
      <t>3</t>
    </r>
  </si>
  <si>
    <t xml:space="preserve">Phòng
</t>
  </si>
  <si>
    <t>ĐIỆN</t>
  </si>
  <si>
    <t>NƯỚC</t>
  </si>
  <si>
    <t>Tổng số tiền
 Điện -Nước</t>
  </si>
  <si>
    <t>Ký tên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</si>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</sst>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b/>
      <u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vertAlign val="superscript"/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3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/>
    <xf numFmtId="3" fontId="1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7" fillId="2" borderId="0" xfId="0" applyFont="1" applyFill="1" applyBorder="1" applyAlignment="1"/>
    <xf numFmtId="0" fontId="1" fillId="2" borderId="0" xfId="0" applyFont="1" applyFill="1"/>
    <xf numFmtId="0" fontId="6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9" fillId="0" borderId="0" xfId="0" applyFont="1" applyFill="1" applyBorder="1" applyAlignment="1">
      <alignment horizontal="center" vertical="center"/>
    </xf>
    <xf numFmtId="0" fontId="12" fillId="2" borderId="0" xfId="0" applyFont="1" applyFill="1"/>
    <xf numFmtId="0" fontId="9" fillId="2" borderId="0" xfId="0" applyFont="1" applyFill="1" applyAlignment="1">
      <alignment horizontal="center" vertical="center"/>
    </xf>
    <xf numFmtId="3" fontId="12" fillId="2" borderId="0" xfId="0" applyNumberFormat="1" applyFont="1" applyFill="1"/>
    <xf numFmtId="3" fontId="9" fillId="2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hidden="1"/>
    </xf>
    <xf numFmtId="0" fontId="12" fillId="2" borderId="2" xfId="0" applyFont="1" applyFill="1" applyBorder="1" applyProtection="1">
      <protection hidden="1"/>
    </xf>
    <xf numFmtId="0" fontId="9" fillId="2" borderId="2" xfId="0" applyFont="1" applyFill="1" applyBorder="1" applyAlignment="1" applyProtection="1">
      <alignment vertical="center" wrapText="1"/>
      <protection hidden="1"/>
    </xf>
    <xf numFmtId="3" fontId="9" fillId="2" borderId="2" xfId="1" applyNumberFormat="1" applyFont="1" applyFill="1" applyBorder="1" applyProtection="1">
      <protection hidden="1"/>
    </xf>
    <xf numFmtId="3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3" fontId="9" fillId="2" borderId="2" xfId="0" applyNumberFormat="1" applyFont="1" applyFill="1" applyBorder="1" applyAlignment="1" applyProtection="1">
      <alignment horizontal="right" vertical="center" wrapText="1"/>
      <protection hidden="1"/>
    </xf>
    <xf numFmtId="3" fontId="10" fillId="2" borderId="2" xfId="1" applyNumberFormat="1" applyFont="1" applyFill="1" applyBorder="1" applyProtection="1">
      <protection hidden="1"/>
    </xf>
    <xf numFmtId="0" fontId="9" fillId="2" borderId="2" xfId="0" applyFont="1" applyFill="1" applyBorder="1" applyAlignment="1" applyProtection="1">
      <alignment horizontal="center"/>
      <protection hidden="1"/>
    </xf>
    <xf numFmtId="0" fontId="12" fillId="0" borderId="2" xfId="0" applyFont="1" applyFill="1" applyBorder="1" applyProtection="1">
      <protection hidden="1"/>
    </xf>
    <xf numFmtId="14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 applyProtection="1">
      <alignment vertical="center" wrapText="1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15" fillId="0" borderId="2" xfId="0" applyFont="1" applyFill="1" applyBorder="1" applyProtection="1">
      <protection hidden="1"/>
    </xf>
    <xf numFmtId="3" fontId="10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15" fillId="2" borderId="2" xfId="0" applyFont="1" applyFill="1" applyBorder="1" applyProtection="1">
      <protection hidden="1"/>
    </xf>
    <xf numFmtId="0" fontId="10" fillId="2" borderId="2" xfId="0" applyFont="1" applyFill="1" applyBorder="1" applyAlignment="1" applyProtection="1">
      <alignment vertical="center" wrapText="1"/>
      <protection hidden="1"/>
    </xf>
    <xf numFmtId="3" fontId="10" fillId="2" borderId="2" xfId="0" applyNumberFormat="1" applyFont="1" applyFill="1" applyBorder="1" applyAlignment="1" applyProtection="1">
      <alignment horizontal="right" vertical="center" wrapText="1"/>
      <protection hidden="1"/>
    </xf>
  </cellXfs>
  <cellStyles count="2">
    <cellStyle name="Comma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51"/>
  <sheetViews>
    <sheetView tabSelected="1" topLeftCell="A8" workbookViewId="0">
      <selection activeCell="A19" sqref="A19:O249"/>
    </sheetView>
  </sheetViews>
  <sheetFormatPr defaultRowHeight="15"/>
  <cols>
    <col min="1" max="1" width="7.7109375" customWidth="1"/>
    <col min="2" max="2" width="8.28515625" customWidth="1"/>
    <col min="4" max="4" width="7.42578125" customWidth="1"/>
    <col min="5" max="5" width="13.140625" customWidth="1"/>
    <col min="6" max="6" width="11.5703125" customWidth="1"/>
    <col min="7" max="8" width="8.140625" customWidth="1"/>
    <col min="9" max="9" width="8.5703125" customWidth="1"/>
    <col min="10" max="10" width="9.28515625" customWidth="1"/>
    <col min="11" max="11" width="7.7109375" customWidth="1"/>
    <col min="13" max="13" width="11.7109375" customWidth="1"/>
    <col min="14" max="14" width="12.85546875" customWidth="1"/>
    <col min="15" max="15" width="8" customWidth="1"/>
  </cols>
  <sheetData>
    <row r="3" spans="1:15" ht="16.5">
      <c r="A3" s="1" t="s">
        <v>0</v>
      </c>
      <c r="B3" s="1"/>
      <c r="C3" s="1"/>
      <c r="D3" s="1"/>
      <c r="E3" s="1"/>
      <c r="F3" s="1"/>
      <c r="G3" s="1"/>
      <c r="H3" s="2"/>
      <c r="I3" s="3"/>
      <c r="J3" s="3"/>
      <c r="K3" s="3"/>
      <c r="L3" s="3"/>
      <c r="M3" s="4"/>
      <c r="N3" s="5"/>
      <c r="O3" s="4"/>
    </row>
    <row r="4" spans="1:15" ht="16.5">
      <c r="A4" s="6" t="s">
        <v>1</v>
      </c>
      <c r="B4" s="6"/>
      <c r="C4" s="6"/>
      <c r="D4" s="6"/>
      <c r="E4" s="6"/>
      <c r="F4" s="6"/>
      <c r="G4" s="6"/>
      <c r="H4" s="7"/>
      <c r="I4" s="3"/>
      <c r="J4" s="3"/>
      <c r="K4" s="3"/>
      <c r="L4" s="3"/>
      <c r="M4" s="4"/>
      <c r="N4" s="5"/>
      <c r="O4" s="4"/>
    </row>
    <row r="5" spans="1:15" ht="16.5">
      <c r="A5" s="8"/>
      <c r="B5" s="9"/>
      <c r="C5" s="9"/>
      <c r="D5" s="9"/>
      <c r="E5" s="9"/>
      <c r="F5" s="10"/>
      <c r="G5" s="11"/>
      <c r="H5" s="12"/>
      <c r="I5" s="3"/>
      <c r="J5" s="3"/>
      <c r="K5" s="3"/>
      <c r="L5" s="3"/>
      <c r="M5" s="4"/>
      <c r="N5" s="5"/>
      <c r="O5" s="4"/>
    </row>
    <row r="6" spans="1:15" ht="16.5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6.5">
      <c r="A7" s="4"/>
      <c r="B7" s="13"/>
      <c r="C7" s="14"/>
      <c r="D7" s="14"/>
      <c r="E7" s="6"/>
      <c r="F7" s="6"/>
      <c r="G7" s="15"/>
      <c r="H7" s="16" t="s">
        <v>3</v>
      </c>
      <c r="I7" s="16"/>
      <c r="J7" s="13"/>
      <c r="K7" s="13"/>
      <c r="L7" s="13"/>
      <c r="M7" s="13"/>
      <c r="N7" s="17"/>
      <c r="O7" s="13"/>
    </row>
    <row r="8" spans="1:15" ht="16.5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6.5">
      <c r="A9" s="4"/>
      <c r="B9" s="11"/>
      <c r="C9" s="14"/>
      <c r="D9" s="16"/>
      <c r="E9" s="16"/>
      <c r="F9" s="16"/>
      <c r="G9" s="16"/>
      <c r="H9" s="16"/>
      <c r="I9" s="16"/>
      <c r="J9" s="16"/>
      <c r="K9" s="16"/>
      <c r="L9" s="16"/>
      <c r="M9" s="16"/>
      <c r="N9" s="18"/>
      <c r="O9" s="16"/>
    </row>
    <row r="10" spans="1:15" ht="16.5">
      <c r="A10" s="4"/>
      <c r="B10" s="10" t="s">
        <v>5</v>
      </c>
      <c r="C10" s="10"/>
      <c r="D10" s="4"/>
      <c r="E10" s="4"/>
      <c r="F10" s="4"/>
      <c r="G10" s="10"/>
      <c r="H10" s="2"/>
      <c r="I10" s="3"/>
      <c r="J10" s="3"/>
      <c r="K10" s="3"/>
      <c r="L10" s="3"/>
      <c r="M10" s="4"/>
      <c r="N10" s="5"/>
      <c r="O10" s="4"/>
    </row>
    <row r="11" spans="1:15" ht="16.5">
      <c r="A11" s="4"/>
      <c r="B11" s="19" t="s">
        <v>6</v>
      </c>
      <c r="C11" s="10"/>
      <c r="D11" s="4"/>
      <c r="E11" s="4"/>
      <c r="F11" s="4"/>
      <c r="G11" s="10"/>
      <c r="H11" s="2"/>
      <c r="I11" s="3"/>
      <c r="J11" s="3"/>
      <c r="K11" s="3"/>
      <c r="L11" s="3" t="s">
        <v>7</v>
      </c>
      <c r="M11" s="4"/>
      <c r="N11" s="5"/>
      <c r="O11" s="4"/>
    </row>
    <row r="12" spans="1:15" ht="16.5">
      <c r="A12" s="4"/>
      <c r="B12" s="10" t="s">
        <v>8</v>
      </c>
      <c r="C12" s="10"/>
      <c r="D12" s="4"/>
      <c r="E12" s="4"/>
      <c r="F12" s="4"/>
      <c r="G12" s="10"/>
      <c r="H12" s="2"/>
      <c r="I12" s="3"/>
      <c r="J12" s="20"/>
      <c r="K12" s="3"/>
      <c r="L12" s="3" t="s">
        <v>9</v>
      </c>
      <c r="M12" s="4"/>
      <c r="N12" s="5"/>
      <c r="O12" s="4"/>
    </row>
    <row r="13" spans="1:15" ht="16.5">
      <c r="A13" s="4"/>
      <c r="B13" s="19" t="s">
        <v>10</v>
      </c>
      <c r="C13" s="10"/>
      <c r="D13" s="4"/>
      <c r="E13" s="4"/>
      <c r="F13" s="4"/>
      <c r="G13" s="10"/>
      <c r="H13" s="2"/>
      <c r="I13" s="3"/>
      <c r="J13" s="3"/>
      <c r="K13" s="3"/>
      <c r="L13" s="3" t="s">
        <v>11</v>
      </c>
      <c r="M13" s="4"/>
      <c r="N13" s="5"/>
      <c r="O13" s="4"/>
    </row>
    <row r="14" spans="1:15" ht="16.5">
      <c r="A14" s="4"/>
      <c r="B14" s="10" t="s">
        <v>12</v>
      </c>
      <c r="C14" s="10"/>
      <c r="D14" s="4"/>
      <c r="E14" s="4"/>
      <c r="F14" s="4"/>
      <c r="G14" s="10"/>
      <c r="H14" s="2"/>
      <c r="I14" s="3"/>
      <c r="J14" s="3"/>
      <c r="K14" s="3"/>
      <c r="L14" s="3" t="s">
        <v>13</v>
      </c>
      <c r="M14" s="4"/>
      <c r="N14" s="5"/>
      <c r="O14" s="4"/>
    </row>
    <row r="15" spans="1:15" ht="19.5">
      <c r="A15" s="4"/>
      <c r="B15" s="10" t="s">
        <v>14</v>
      </c>
      <c r="C15" s="10"/>
      <c r="D15" s="4"/>
      <c r="E15" s="4"/>
      <c r="F15" s="4"/>
      <c r="G15" s="10"/>
      <c r="H15" s="2"/>
      <c r="I15" s="3"/>
      <c r="J15" s="3"/>
      <c r="K15" s="3"/>
      <c r="L15" s="3"/>
      <c r="M15" s="4"/>
      <c r="N15" s="5"/>
      <c r="O15" s="4"/>
    </row>
    <row r="16" spans="1:15" ht="19.5">
      <c r="A16" s="4"/>
      <c r="B16" s="10" t="s">
        <v>15</v>
      </c>
      <c r="C16" s="10"/>
      <c r="D16" s="4"/>
      <c r="E16" s="4"/>
      <c r="F16" s="4"/>
      <c r="G16" s="10"/>
      <c r="H16" s="2"/>
      <c r="I16" s="3"/>
      <c r="J16" s="3"/>
      <c r="K16" s="3"/>
      <c r="L16" s="3"/>
      <c r="M16" s="4"/>
      <c r="N16" s="21"/>
      <c r="O16" s="4"/>
    </row>
    <row r="17" spans="1:15" ht="16.5">
      <c r="A17" s="22" t="s">
        <v>16</v>
      </c>
      <c r="B17" s="23" t="s">
        <v>17</v>
      </c>
      <c r="C17" s="23"/>
      <c r="D17" s="23"/>
      <c r="E17" s="23"/>
      <c r="F17" s="23"/>
      <c r="G17" s="23" t="s">
        <v>18</v>
      </c>
      <c r="H17" s="23"/>
      <c r="I17" s="23"/>
      <c r="J17" s="23"/>
      <c r="K17" s="23"/>
      <c r="L17" s="23"/>
      <c r="M17" s="23"/>
      <c r="N17" s="24" t="s">
        <v>19</v>
      </c>
      <c r="O17" s="25" t="s">
        <v>20</v>
      </c>
    </row>
    <row r="18" spans="1:15" ht="57">
      <c r="A18" s="26"/>
      <c r="B18" s="27" t="s">
        <v>21</v>
      </c>
      <c r="C18" s="27" t="s">
        <v>22</v>
      </c>
      <c r="D18" s="28" t="s">
        <v>23</v>
      </c>
      <c r="E18" s="28" t="s">
        <v>24</v>
      </c>
      <c r="F18" s="27" t="s">
        <v>25</v>
      </c>
      <c r="G18" s="27" t="s">
        <v>21</v>
      </c>
      <c r="H18" s="29" t="s">
        <v>22</v>
      </c>
      <c r="I18" s="28" t="s">
        <v>26</v>
      </c>
      <c r="J18" s="28" t="s">
        <v>27</v>
      </c>
      <c r="K18" s="28" t="s">
        <v>28</v>
      </c>
      <c r="L18" s="28" t="s">
        <v>29</v>
      </c>
      <c r="M18" s="27" t="s">
        <v>30</v>
      </c>
      <c r="N18" s="30"/>
      <c r="O18" s="25"/>
    </row>
    <row r="19" spans="1:15" s="31" customFormat="1" ht="15.75">
      <c r="A19" s="40">
        <v>101</v>
      </c>
      <c r="B19" s="41">
        <v>3431</v>
      </c>
      <c r="C19" s="41">
        <v>3592</v>
      </c>
      <c r="D19" s="42">
        <f>C19-B19</f>
        <v>161</v>
      </c>
      <c r="E19" s="43">
        <f>IF($D19&gt;400,($D19-400)*2242+200*1786+100*(1533+1484),IF($D19&gt;300,($D19-300)*1786+100*1786+100*(1533+1484),IF($D19&gt;200,($D19-200)*1786+100*(1533+1484),IF($D19&gt;100,($D19-100)*1533+100*1484,$D19*1484))))</f>
        <v>241913</v>
      </c>
      <c r="F19" s="43">
        <f>ROUND($E19*0.1+$E19,-3)</f>
        <v>266000</v>
      </c>
      <c r="G19" s="41">
        <v>1281</v>
      </c>
      <c r="H19" s="41">
        <v>1341</v>
      </c>
      <c r="I19" s="44">
        <f>$H19-$G19</f>
        <v>60</v>
      </c>
      <c r="J19" s="44">
        <f>I19/2</f>
        <v>30</v>
      </c>
      <c r="K19" s="44">
        <f>IF($J19&lt;32,$J19,32)</f>
        <v>30</v>
      </c>
      <c r="L19" s="44">
        <f>IF($J19&gt;32,$J19-32,0)</f>
        <v>0</v>
      </c>
      <c r="M19" s="45">
        <f>ROUND(IF($J19&lt;32,$K19*6000,($K19*6000+$L19*13000)),-3)</f>
        <v>180000</v>
      </c>
      <c r="N19" s="46">
        <f>F19+M19</f>
        <v>446000</v>
      </c>
      <c r="O19" s="44"/>
    </row>
    <row r="20" spans="1:15" s="31" customFormat="1" ht="15.75">
      <c r="A20" s="40">
        <v>102</v>
      </c>
      <c r="B20" s="41">
        <v>2553</v>
      </c>
      <c r="C20" s="41">
        <v>2697</v>
      </c>
      <c r="D20" s="42">
        <f t="shared" ref="D20:D83" si="0">C20-B20</f>
        <v>144</v>
      </c>
      <c r="E20" s="43">
        <f t="shared" ref="E20:E83" si="1">IF($D20&gt;400,($D20-400)*2242+200*1786+100*(1533+1484),IF($D20&gt;300,($D20-300)*1786+100*1786+100*(1533+1484),IF($D20&gt;200,($D20-200)*1786+100*(1533+1484),IF($D20&gt;100,($D20-100)*1533+100*1484,$D20*1484))))</f>
        <v>215852</v>
      </c>
      <c r="F20" s="43">
        <f t="shared" ref="F20:F83" si="2">ROUND($E20*0.1+$E20,-3)</f>
        <v>237000</v>
      </c>
      <c r="G20" s="41">
        <v>1281</v>
      </c>
      <c r="H20" s="41">
        <v>1341</v>
      </c>
      <c r="I20" s="44">
        <f t="shared" ref="I20:I83" si="3">$H20-$G20</f>
        <v>60</v>
      </c>
      <c r="J20" s="44">
        <f t="shared" ref="J20:J83" si="4">I20/2</f>
        <v>30</v>
      </c>
      <c r="K20" s="44">
        <f t="shared" ref="K20:K83" si="5">IF($J20&lt;32,$J20,32)</f>
        <v>30</v>
      </c>
      <c r="L20" s="44">
        <f t="shared" ref="L20:L83" si="6">IF($J20&gt;32,$J20-32,0)</f>
        <v>0</v>
      </c>
      <c r="M20" s="45">
        <f t="shared" ref="M20:M83" si="7">ROUND(IF($J20&lt;32,$K20*6000,($K20*6000+$L20*13000)),-3)</f>
        <v>180000</v>
      </c>
      <c r="N20" s="46">
        <f t="shared" ref="N20:N83" si="8">F20+M20</f>
        <v>417000</v>
      </c>
      <c r="O20" s="44"/>
    </row>
    <row r="21" spans="1:15" s="31" customFormat="1" ht="15.75">
      <c r="A21" s="40">
        <v>103</v>
      </c>
      <c r="B21" s="41">
        <v>3605</v>
      </c>
      <c r="C21" s="41">
        <v>3766</v>
      </c>
      <c r="D21" s="42">
        <f t="shared" si="0"/>
        <v>161</v>
      </c>
      <c r="E21" s="43">
        <f t="shared" si="1"/>
        <v>241913</v>
      </c>
      <c r="F21" s="43">
        <f t="shared" si="2"/>
        <v>266000</v>
      </c>
      <c r="G21" s="41">
        <v>1456</v>
      </c>
      <c r="H21" s="41">
        <v>1518</v>
      </c>
      <c r="I21" s="44">
        <f t="shared" si="3"/>
        <v>62</v>
      </c>
      <c r="J21" s="44">
        <f t="shared" si="4"/>
        <v>31</v>
      </c>
      <c r="K21" s="44">
        <f t="shared" si="5"/>
        <v>31</v>
      </c>
      <c r="L21" s="44">
        <f t="shared" si="6"/>
        <v>0</v>
      </c>
      <c r="M21" s="45">
        <f t="shared" si="7"/>
        <v>186000</v>
      </c>
      <c r="N21" s="46">
        <f t="shared" si="8"/>
        <v>452000</v>
      </c>
      <c r="O21" s="44"/>
    </row>
    <row r="22" spans="1:15" s="31" customFormat="1" ht="15.75">
      <c r="A22" s="40">
        <v>104</v>
      </c>
      <c r="B22" s="41">
        <v>3256</v>
      </c>
      <c r="C22" s="41">
        <v>3408</v>
      </c>
      <c r="D22" s="42">
        <f t="shared" si="0"/>
        <v>152</v>
      </c>
      <c r="E22" s="43">
        <f t="shared" si="1"/>
        <v>228116</v>
      </c>
      <c r="F22" s="43">
        <f t="shared" si="2"/>
        <v>251000</v>
      </c>
      <c r="G22" s="41">
        <v>1456</v>
      </c>
      <c r="H22" s="41">
        <v>1518</v>
      </c>
      <c r="I22" s="44">
        <f t="shared" si="3"/>
        <v>62</v>
      </c>
      <c r="J22" s="44">
        <f>I22/2</f>
        <v>31</v>
      </c>
      <c r="K22" s="44">
        <f t="shared" si="5"/>
        <v>31</v>
      </c>
      <c r="L22" s="44">
        <f t="shared" si="6"/>
        <v>0</v>
      </c>
      <c r="M22" s="45">
        <f t="shared" si="7"/>
        <v>186000</v>
      </c>
      <c r="N22" s="46">
        <f t="shared" si="8"/>
        <v>437000</v>
      </c>
      <c r="O22" s="44"/>
    </row>
    <row r="23" spans="1:15" s="31" customFormat="1" ht="15.75">
      <c r="A23" s="40">
        <v>105</v>
      </c>
      <c r="B23" s="41">
        <v>3659</v>
      </c>
      <c r="C23" s="41">
        <v>3862</v>
      </c>
      <c r="D23" s="42">
        <f t="shared" si="0"/>
        <v>203</v>
      </c>
      <c r="E23" s="43">
        <f t="shared" si="1"/>
        <v>307058</v>
      </c>
      <c r="F23" s="43">
        <f t="shared" si="2"/>
        <v>338000</v>
      </c>
      <c r="G23" s="41">
        <v>1262</v>
      </c>
      <c r="H23" s="41">
        <v>1316</v>
      </c>
      <c r="I23" s="44">
        <f t="shared" si="3"/>
        <v>54</v>
      </c>
      <c r="J23" s="44">
        <f t="shared" si="4"/>
        <v>27</v>
      </c>
      <c r="K23" s="44">
        <f t="shared" si="5"/>
        <v>27</v>
      </c>
      <c r="L23" s="44">
        <f t="shared" si="6"/>
        <v>0</v>
      </c>
      <c r="M23" s="45">
        <f t="shared" si="7"/>
        <v>162000</v>
      </c>
      <c r="N23" s="46">
        <f t="shared" si="8"/>
        <v>500000</v>
      </c>
      <c r="O23" s="44"/>
    </row>
    <row r="24" spans="1:15" s="31" customFormat="1" ht="15.75">
      <c r="A24" s="40">
        <v>106</v>
      </c>
      <c r="B24" s="41">
        <v>5338</v>
      </c>
      <c r="C24" s="41">
        <v>5457</v>
      </c>
      <c r="D24" s="42">
        <f t="shared" si="0"/>
        <v>119</v>
      </c>
      <c r="E24" s="43">
        <f t="shared" si="1"/>
        <v>177527</v>
      </c>
      <c r="F24" s="43">
        <f t="shared" si="2"/>
        <v>195000</v>
      </c>
      <c r="G24" s="41">
        <v>1262</v>
      </c>
      <c r="H24" s="41">
        <v>1316</v>
      </c>
      <c r="I24" s="44">
        <f t="shared" si="3"/>
        <v>54</v>
      </c>
      <c r="J24" s="44">
        <f t="shared" si="4"/>
        <v>27</v>
      </c>
      <c r="K24" s="44">
        <f t="shared" si="5"/>
        <v>27</v>
      </c>
      <c r="L24" s="44">
        <f t="shared" si="6"/>
        <v>0</v>
      </c>
      <c r="M24" s="45">
        <f t="shared" si="7"/>
        <v>162000</v>
      </c>
      <c r="N24" s="46">
        <f t="shared" si="8"/>
        <v>357000</v>
      </c>
      <c r="O24" s="44"/>
    </row>
    <row r="25" spans="1:15" s="31" customFormat="1" ht="15.75">
      <c r="A25" s="40">
        <v>107</v>
      </c>
      <c r="B25" s="41">
        <v>3325</v>
      </c>
      <c r="C25" s="41">
        <v>3472</v>
      </c>
      <c r="D25" s="42">
        <f t="shared" si="0"/>
        <v>147</v>
      </c>
      <c r="E25" s="43">
        <f t="shared" si="1"/>
        <v>220451</v>
      </c>
      <c r="F25" s="43">
        <f t="shared" si="2"/>
        <v>242000</v>
      </c>
      <c r="G25" s="41">
        <v>1735</v>
      </c>
      <c r="H25" s="41">
        <v>1797</v>
      </c>
      <c r="I25" s="44">
        <f t="shared" si="3"/>
        <v>62</v>
      </c>
      <c r="J25" s="44">
        <f>I25/2</f>
        <v>31</v>
      </c>
      <c r="K25" s="44">
        <f t="shared" si="5"/>
        <v>31</v>
      </c>
      <c r="L25" s="44">
        <f t="shared" si="6"/>
        <v>0</v>
      </c>
      <c r="M25" s="45">
        <f t="shared" si="7"/>
        <v>186000</v>
      </c>
      <c r="N25" s="46">
        <f t="shared" si="8"/>
        <v>428000</v>
      </c>
      <c r="O25" s="44"/>
    </row>
    <row r="26" spans="1:15" s="31" customFormat="1" ht="15.75">
      <c r="A26" s="40">
        <v>108</v>
      </c>
      <c r="B26" s="41">
        <v>3459</v>
      </c>
      <c r="C26" s="41">
        <v>3656</v>
      </c>
      <c r="D26" s="42">
        <f t="shared" si="0"/>
        <v>197</v>
      </c>
      <c r="E26" s="43">
        <f t="shared" si="1"/>
        <v>297101</v>
      </c>
      <c r="F26" s="43">
        <f t="shared" si="2"/>
        <v>327000</v>
      </c>
      <c r="G26" s="41">
        <v>1735</v>
      </c>
      <c r="H26" s="41">
        <v>1797</v>
      </c>
      <c r="I26" s="44">
        <f t="shared" si="3"/>
        <v>62</v>
      </c>
      <c r="J26" s="44">
        <f t="shared" si="4"/>
        <v>31</v>
      </c>
      <c r="K26" s="44">
        <f t="shared" si="5"/>
        <v>31</v>
      </c>
      <c r="L26" s="44">
        <f t="shared" si="6"/>
        <v>0</v>
      </c>
      <c r="M26" s="45">
        <f t="shared" si="7"/>
        <v>186000</v>
      </c>
      <c r="N26" s="46">
        <f t="shared" si="8"/>
        <v>513000</v>
      </c>
      <c r="O26" s="44"/>
    </row>
    <row r="27" spans="1:15" s="31" customFormat="1" ht="15.75">
      <c r="A27" s="40">
        <v>109</v>
      </c>
      <c r="B27" s="41">
        <v>2851</v>
      </c>
      <c r="C27" s="41">
        <v>2975</v>
      </c>
      <c r="D27" s="42">
        <f t="shared" si="0"/>
        <v>124</v>
      </c>
      <c r="E27" s="43">
        <f t="shared" si="1"/>
        <v>185192</v>
      </c>
      <c r="F27" s="43">
        <f t="shared" si="2"/>
        <v>204000</v>
      </c>
      <c r="G27" s="41">
        <v>1198</v>
      </c>
      <c r="H27" s="41">
        <v>1246</v>
      </c>
      <c r="I27" s="44">
        <f t="shared" si="3"/>
        <v>48</v>
      </c>
      <c r="J27" s="44">
        <f t="shared" si="4"/>
        <v>24</v>
      </c>
      <c r="K27" s="44">
        <f t="shared" si="5"/>
        <v>24</v>
      </c>
      <c r="L27" s="44">
        <f t="shared" si="6"/>
        <v>0</v>
      </c>
      <c r="M27" s="45">
        <f t="shared" si="7"/>
        <v>144000</v>
      </c>
      <c r="N27" s="46">
        <f t="shared" si="8"/>
        <v>348000</v>
      </c>
      <c r="O27" s="44"/>
    </row>
    <row r="28" spans="1:15" s="31" customFormat="1" ht="15.75">
      <c r="A28" s="40">
        <v>110</v>
      </c>
      <c r="B28" s="41">
        <v>2740</v>
      </c>
      <c r="C28" s="41">
        <v>2909</v>
      </c>
      <c r="D28" s="42">
        <f t="shared" si="0"/>
        <v>169</v>
      </c>
      <c r="E28" s="43">
        <f t="shared" si="1"/>
        <v>254177</v>
      </c>
      <c r="F28" s="43">
        <f t="shared" si="2"/>
        <v>280000</v>
      </c>
      <c r="G28" s="41">
        <v>1198</v>
      </c>
      <c r="H28" s="41">
        <v>1246</v>
      </c>
      <c r="I28" s="44">
        <f t="shared" si="3"/>
        <v>48</v>
      </c>
      <c r="J28" s="44">
        <f t="shared" si="4"/>
        <v>24</v>
      </c>
      <c r="K28" s="44">
        <f t="shared" si="5"/>
        <v>24</v>
      </c>
      <c r="L28" s="44">
        <f t="shared" si="6"/>
        <v>0</v>
      </c>
      <c r="M28" s="45">
        <f t="shared" si="7"/>
        <v>144000</v>
      </c>
      <c r="N28" s="46">
        <f t="shared" si="8"/>
        <v>424000</v>
      </c>
      <c r="O28" s="44"/>
    </row>
    <row r="29" spans="1:15" s="31" customFormat="1" ht="15.75">
      <c r="A29" s="47">
        <v>111</v>
      </c>
      <c r="B29" s="41">
        <v>3933</v>
      </c>
      <c r="C29" s="41">
        <v>4149</v>
      </c>
      <c r="D29" s="42">
        <f t="shared" si="0"/>
        <v>216</v>
      </c>
      <c r="E29" s="43">
        <f t="shared" si="1"/>
        <v>330276</v>
      </c>
      <c r="F29" s="43">
        <f t="shared" si="2"/>
        <v>363000</v>
      </c>
      <c r="G29" s="41">
        <v>1298</v>
      </c>
      <c r="H29" s="41">
        <v>1375</v>
      </c>
      <c r="I29" s="44">
        <f t="shared" si="3"/>
        <v>77</v>
      </c>
      <c r="J29" s="44">
        <f t="shared" si="4"/>
        <v>38.5</v>
      </c>
      <c r="K29" s="44">
        <f t="shared" si="5"/>
        <v>32</v>
      </c>
      <c r="L29" s="44">
        <f t="shared" si="6"/>
        <v>6.5</v>
      </c>
      <c r="M29" s="45">
        <f t="shared" si="7"/>
        <v>277000</v>
      </c>
      <c r="N29" s="46">
        <f t="shared" si="8"/>
        <v>640000</v>
      </c>
      <c r="O29" s="44"/>
    </row>
    <row r="30" spans="1:15" s="31" customFormat="1" ht="15.75">
      <c r="A30" s="40">
        <v>112</v>
      </c>
      <c r="B30" s="41">
        <v>3489</v>
      </c>
      <c r="C30" s="41">
        <v>3618</v>
      </c>
      <c r="D30" s="42">
        <f t="shared" si="0"/>
        <v>129</v>
      </c>
      <c r="E30" s="43">
        <f t="shared" si="1"/>
        <v>192857</v>
      </c>
      <c r="F30" s="43">
        <f t="shared" si="2"/>
        <v>212000</v>
      </c>
      <c r="G30" s="41">
        <v>1298</v>
      </c>
      <c r="H30" s="41">
        <v>1375</v>
      </c>
      <c r="I30" s="44">
        <f t="shared" si="3"/>
        <v>77</v>
      </c>
      <c r="J30" s="44">
        <f t="shared" si="4"/>
        <v>38.5</v>
      </c>
      <c r="K30" s="44">
        <f t="shared" si="5"/>
        <v>32</v>
      </c>
      <c r="L30" s="44">
        <f t="shared" si="6"/>
        <v>6.5</v>
      </c>
      <c r="M30" s="45">
        <f t="shared" si="7"/>
        <v>277000</v>
      </c>
      <c r="N30" s="46">
        <f t="shared" si="8"/>
        <v>489000</v>
      </c>
      <c r="O30" s="44"/>
    </row>
    <row r="31" spans="1:15" s="31" customFormat="1" ht="15.75">
      <c r="A31" s="40">
        <v>113</v>
      </c>
      <c r="B31" s="41">
        <v>3245</v>
      </c>
      <c r="C31" s="41">
        <v>3453</v>
      </c>
      <c r="D31" s="42">
        <f t="shared" si="0"/>
        <v>208</v>
      </c>
      <c r="E31" s="43">
        <f t="shared" si="1"/>
        <v>315988</v>
      </c>
      <c r="F31" s="43">
        <f t="shared" si="2"/>
        <v>348000</v>
      </c>
      <c r="G31" s="41">
        <v>1035</v>
      </c>
      <c r="H31" s="41">
        <v>1083</v>
      </c>
      <c r="I31" s="44">
        <f t="shared" si="3"/>
        <v>48</v>
      </c>
      <c r="J31" s="44">
        <f t="shared" si="4"/>
        <v>24</v>
      </c>
      <c r="K31" s="44">
        <f t="shared" si="5"/>
        <v>24</v>
      </c>
      <c r="L31" s="44">
        <f t="shared" si="6"/>
        <v>0</v>
      </c>
      <c r="M31" s="45">
        <f t="shared" si="7"/>
        <v>144000</v>
      </c>
      <c r="N31" s="46">
        <f t="shared" si="8"/>
        <v>492000</v>
      </c>
      <c r="O31" s="44"/>
    </row>
    <row r="32" spans="1:15" s="31" customFormat="1" ht="15.75">
      <c r="A32" s="40">
        <v>114</v>
      </c>
      <c r="B32" s="41">
        <v>2607</v>
      </c>
      <c r="C32" s="41">
        <v>2735</v>
      </c>
      <c r="D32" s="42">
        <f t="shared" si="0"/>
        <v>128</v>
      </c>
      <c r="E32" s="43">
        <f t="shared" si="1"/>
        <v>191324</v>
      </c>
      <c r="F32" s="43">
        <f t="shared" si="2"/>
        <v>210000</v>
      </c>
      <c r="G32" s="41">
        <v>1035</v>
      </c>
      <c r="H32" s="41">
        <v>1083</v>
      </c>
      <c r="I32" s="44">
        <f t="shared" si="3"/>
        <v>48</v>
      </c>
      <c r="J32" s="44">
        <f t="shared" si="4"/>
        <v>24</v>
      </c>
      <c r="K32" s="44">
        <f t="shared" si="5"/>
        <v>24</v>
      </c>
      <c r="L32" s="44">
        <f t="shared" si="6"/>
        <v>0</v>
      </c>
      <c r="M32" s="45">
        <f t="shared" si="7"/>
        <v>144000</v>
      </c>
      <c r="N32" s="46">
        <f t="shared" si="8"/>
        <v>354000</v>
      </c>
      <c r="O32" s="44"/>
    </row>
    <row r="33" spans="1:15" s="31" customFormat="1" ht="15.75">
      <c r="A33" s="40">
        <v>116</v>
      </c>
      <c r="B33" s="41">
        <v>2849</v>
      </c>
      <c r="C33" s="41">
        <v>3028</v>
      </c>
      <c r="D33" s="42">
        <f t="shared" si="0"/>
        <v>179</v>
      </c>
      <c r="E33" s="43">
        <f t="shared" si="1"/>
        <v>269507</v>
      </c>
      <c r="F33" s="43">
        <f t="shared" si="2"/>
        <v>296000</v>
      </c>
      <c r="G33" s="41">
        <v>1251</v>
      </c>
      <c r="H33" s="41">
        <v>1312</v>
      </c>
      <c r="I33" s="44">
        <f t="shared" si="3"/>
        <v>61</v>
      </c>
      <c r="J33" s="44">
        <f t="shared" si="4"/>
        <v>30.5</v>
      </c>
      <c r="K33" s="44">
        <f t="shared" si="5"/>
        <v>30.5</v>
      </c>
      <c r="L33" s="44">
        <f t="shared" si="6"/>
        <v>0</v>
      </c>
      <c r="M33" s="45">
        <f t="shared" si="7"/>
        <v>183000</v>
      </c>
      <c r="N33" s="46">
        <f t="shared" si="8"/>
        <v>479000</v>
      </c>
      <c r="O33" s="44"/>
    </row>
    <row r="34" spans="1:15" s="31" customFormat="1" ht="15.75">
      <c r="A34" s="40">
        <v>117</v>
      </c>
      <c r="B34" s="41">
        <v>3344</v>
      </c>
      <c r="C34" s="41">
        <v>3480</v>
      </c>
      <c r="D34" s="42">
        <f t="shared" si="0"/>
        <v>136</v>
      </c>
      <c r="E34" s="43">
        <f t="shared" si="1"/>
        <v>203588</v>
      </c>
      <c r="F34" s="43">
        <f t="shared" si="2"/>
        <v>224000</v>
      </c>
      <c r="G34" s="41">
        <v>1251</v>
      </c>
      <c r="H34" s="41">
        <v>1312</v>
      </c>
      <c r="I34" s="44">
        <f t="shared" si="3"/>
        <v>61</v>
      </c>
      <c r="J34" s="44">
        <f t="shared" si="4"/>
        <v>30.5</v>
      </c>
      <c r="K34" s="44">
        <f t="shared" si="5"/>
        <v>30.5</v>
      </c>
      <c r="L34" s="44">
        <f t="shared" si="6"/>
        <v>0</v>
      </c>
      <c r="M34" s="45">
        <f t="shared" si="7"/>
        <v>183000</v>
      </c>
      <c r="N34" s="46">
        <f t="shared" si="8"/>
        <v>407000</v>
      </c>
      <c r="O34" s="44"/>
    </row>
    <row r="35" spans="1:15" s="31" customFormat="1" ht="15.75">
      <c r="A35" s="40">
        <v>118</v>
      </c>
      <c r="B35" s="48">
        <v>3580</v>
      </c>
      <c r="C35" s="48">
        <v>3752</v>
      </c>
      <c r="D35" s="42">
        <f t="shared" si="0"/>
        <v>172</v>
      </c>
      <c r="E35" s="43">
        <f t="shared" si="1"/>
        <v>258776</v>
      </c>
      <c r="F35" s="43">
        <f t="shared" si="2"/>
        <v>285000</v>
      </c>
      <c r="G35" s="41">
        <f>547+25</f>
        <v>572</v>
      </c>
      <c r="H35" s="41">
        <v>595</v>
      </c>
      <c r="I35" s="44">
        <f t="shared" si="3"/>
        <v>23</v>
      </c>
      <c r="J35" s="44">
        <v>21</v>
      </c>
      <c r="K35" s="44">
        <f t="shared" si="5"/>
        <v>21</v>
      </c>
      <c r="L35" s="44">
        <f t="shared" si="6"/>
        <v>0</v>
      </c>
      <c r="M35" s="45">
        <f t="shared" si="7"/>
        <v>126000</v>
      </c>
      <c r="N35" s="46">
        <f t="shared" si="8"/>
        <v>411000</v>
      </c>
      <c r="O35" s="44"/>
    </row>
    <row r="36" spans="1:15" s="31" customFormat="1" ht="15.75">
      <c r="A36" s="40">
        <v>121</v>
      </c>
      <c r="B36" s="41">
        <v>3241</v>
      </c>
      <c r="C36" s="41">
        <v>3496</v>
      </c>
      <c r="D36" s="42">
        <f t="shared" si="0"/>
        <v>255</v>
      </c>
      <c r="E36" s="43">
        <f t="shared" si="1"/>
        <v>399930</v>
      </c>
      <c r="F36" s="43">
        <f t="shared" si="2"/>
        <v>440000</v>
      </c>
      <c r="G36" s="41">
        <v>1447</v>
      </c>
      <c r="H36" s="41">
        <v>1514</v>
      </c>
      <c r="I36" s="44">
        <f t="shared" si="3"/>
        <v>67</v>
      </c>
      <c r="J36" s="44">
        <f t="shared" si="4"/>
        <v>33.5</v>
      </c>
      <c r="K36" s="44">
        <f t="shared" si="5"/>
        <v>32</v>
      </c>
      <c r="L36" s="44">
        <f t="shared" si="6"/>
        <v>1.5</v>
      </c>
      <c r="M36" s="45">
        <f t="shared" si="7"/>
        <v>212000</v>
      </c>
      <c r="N36" s="46">
        <f t="shared" si="8"/>
        <v>652000</v>
      </c>
      <c r="O36" s="44"/>
    </row>
    <row r="37" spans="1:15" s="31" customFormat="1" ht="15.75">
      <c r="A37" s="40">
        <v>122</v>
      </c>
      <c r="B37" s="41">
        <v>2468</v>
      </c>
      <c r="C37" s="41">
        <v>2620</v>
      </c>
      <c r="D37" s="42">
        <f t="shared" si="0"/>
        <v>152</v>
      </c>
      <c r="E37" s="43">
        <f t="shared" si="1"/>
        <v>228116</v>
      </c>
      <c r="F37" s="43">
        <f t="shared" si="2"/>
        <v>251000</v>
      </c>
      <c r="G37" s="41">
        <v>1447</v>
      </c>
      <c r="H37" s="41">
        <v>1514</v>
      </c>
      <c r="I37" s="44">
        <f t="shared" si="3"/>
        <v>67</v>
      </c>
      <c r="J37" s="44">
        <f t="shared" si="4"/>
        <v>33.5</v>
      </c>
      <c r="K37" s="44">
        <f t="shared" si="5"/>
        <v>32</v>
      </c>
      <c r="L37" s="44">
        <f t="shared" si="6"/>
        <v>1.5</v>
      </c>
      <c r="M37" s="45">
        <f t="shared" si="7"/>
        <v>212000</v>
      </c>
      <c r="N37" s="46">
        <f t="shared" si="8"/>
        <v>463000</v>
      </c>
      <c r="O37" s="44"/>
    </row>
    <row r="38" spans="1:15" s="31" customFormat="1" ht="15.75">
      <c r="A38" s="40">
        <v>124</v>
      </c>
      <c r="B38" s="41">
        <v>2959</v>
      </c>
      <c r="C38" s="41">
        <v>3119</v>
      </c>
      <c r="D38" s="42">
        <f t="shared" si="0"/>
        <v>160</v>
      </c>
      <c r="E38" s="43">
        <f t="shared" si="1"/>
        <v>240380</v>
      </c>
      <c r="F38" s="43">
        <f t="shared" si="2"/>
        <v>264000</v>
      </c>
      <c r="G38" s="41">
        <v>1234</v>
      </c>
      <c r="H38" s="41">
        <v>1296</v>
      </c>
      <c r="I38" s="44">
        <f t="shared" si="3"/>
        <v>62</v>
      </c>
      <c r="J38" s="44">
        <f t="shared" si="4"/>
        <v>31</v>
      </c>
      <c r="K38" s="44">
        <f t="shared" si="5"/>
        <v>31</v>
      </c>
      <c r="L38" s="44">
        <f t="shared" si="6"/>
        <v>0</v>
      </c>
      <c r="M38" s="45">
        <f t="shared" si="7"/>
        <v>186000</v>
      </c>
      <c r="N38" s="46">
        <f t="shared" si="8"/>
        <v>450000</v>
      </c>
      <c r="O38" s="44"/>
    </row>
    <row r="39" spans="1:15" s="31" customFormat="1" ht="15.75">
      <c r="A39" s="40">
        <v>125</v>
      </c>
      <c r="B39" s="41">
        <v>2923</v>
      </c>
      <c r="C39" s="41">
        <v>3061</v>
      </c>
      <c r="D39" s="42">
        <f t="shared" si="0"/>
        <v>138</v>
      </c>
      <c r="E39" s="43">
        <f t="shared" si="1"/>
        <v>206654</v>
      </c>
      <c r="F39" s="43">
        <f t="shared" si="2"/>
        <v>227000</v>
      </c>
      <c r="G39" s="41">
        <v>1234</v>
      </c>
      <c r="H39" s="41">
        <v>1296</v>
      </c>
      <c r="I39" s="44">
        <f t="shared" si="3"/>
        <v>62</v>
      </c>
      <c r="J39" s="44">
        <f t="shared" si="4"/>
        <v>31</v>
      </c>
      <c r="K39" s="44">
        <f t="shared" si="5"/>
        <v>31</v>
      </c>
      <c r="L39" s="44">
        <f t="shared" si="6"/>
        <v>0</v>
      </c>
      <c r="M39" s="45">
        <f t="shared" si="7"/>
        <v>186000</v>
      </c>
      <c r="N39" s="46">
        <f t="shared" si="8"/>
        <v>413000</v>
      </c>
      <c r="O39" s="44"/>
    </row>
    <row r="40" spans="1:15" s="31" customFormat="1" ht="15.75">
      <c r="A40" s="40">
        <v>201</v>
      </c>
      <c r="B40" s="41">
        <v>2970</v>
      </c>
      <c r="C40" s="41">
        <v>3152</v>
      </c>
      <c r="D40" s="42">
        <f t="shared" si="0"/>
        <v>182</v>
      </c>
      <c r="E40" s="43">
        <f t="shared" si="1"/>
        <v>274106</v>
      </c>
      <c r="F40" s="43">
        <f t="shared" si="2"/>
        <v>302000</v>
      </c>
      <c r="G40" s="41">
        <v>1410</v>
      </c>
      <c r="H40" s="41">
        <v>1482</v>
      </c>
      <c r="I40" s="44">
        <f t="shared" si="3"/>
        <v>72</v>
      </c>
      <c r="J40" s="44">
        <f t="shared" si="4"/>
        <v>36</v>
      </c>
      <c r="K40" s="44">
        <f t="shared" si="5"/>
        <v>32</v>
      </c>
      <c r="L40" s="44">
        <f t="shared" si="6"/>
        <v>4</v>
      </c>
      <c r="M40" s="45">
        <f t="shared" si="7"/>
        <v>244000</v>
      </c>
      <c r="N40" s="46">
        <f t="shared" si="8"/>
        <v>546000</v>
      </c>
      <c r="O40" s="44"/>
    </row>
    <row r="41" spans="1:15" s="31" customFormat="1" ht="15.75">
      <c r="A41" s="40">
        <v>202</v>
      </c>
      <c r="B41" s="41">
        <v>3482</v>
      </c>
      <c r="C41" s="41">
        <v>3647</v>
      </c>
      <c r="D41" s="42">
        <f t="shared" si="0"/>
        <v>165</v>
      </c>
      <c r="E41" s="43">
        <f t="shared" si="1"/>
        <v>248045</v>
      </c>
      <c r="F41" s="43">
        <f t="shared" si="2"/>
        <v>273000</v>
      </c>
      <c r="G41" s="41">
        <v>1410</v>
      </c>
      <c r="H41" s="41">
        <v>1482</v>
      </c>
      <c r="I41" s="44">
        <f t="shared" si="3"/>
        <v>72</v>
      </c>
      <c r="J41" s="44">
        <f t="shared" si="4"/>
        <v>36</v>
      </c>
      <c r="K41" s="44">
        <f t="shared" si="5"/>
        <v>32</v>
      </c>
      <c r="L41" s="44">
        <f t="shared" si="6"/>
        <v>4</v>
      </c>
      <c r="M41" s="45">
        <f t="shared" si="7"/>
        <v>244000</v>
      </c>
      <c r="N41" s="46">
        <f t="shared" si="8"/>
        <v>517000</v>
      </c>
      <c r="O41" s="44"/>
    </row>
    <row r="42" spans="1:15" s="31" customFormat="1" ht="15.75">
      <c r="A42" s="40">
        <v>203</v>
      </c>
      <c r="B42" s="41">
        <v>4174</v>
      </c>
      <c r="C42" s="41">
        <v>4301</v>
      </c>
      <c r="D42" s="42">
        <f t="shared" si="0"/>
        <v>127</v>
      </c>
      <c r="E42" s="43">
        <f t="shared" si="1"/>
        <v>189791</v>
      </c>
      <c r="F42" s="43">
        <f t="shared" si="2"/>
        <v>209000</v>
      </c>
      <c r="G42" s="41">
        <v>1130</v>
      </c>
      <c r="H42" s="41">
        <v>1180</v>
      </c>
      <c r="I42" s="44">
        <f t="shared" si="3"/>
        <v>50</v>
      </c>
      <c r="J42" s="44">
        <f t="shared" si="4"/>
        <v>25</v>
      </c>
      <c r="K42" s="44">
        <f t="shared" si="5"/>
        <v>25</v>
      </c>
      <c r="L42" s="44">
        <f t="shared" si="6"/>
        <v>0</v>
      </c>
      <c r="M42" s="45">
        <f t="shared" si="7"/>
        <v>150000</v>
      </c>
      <c r="N42" s="46">
        <f t="shared" si="8"/>
        <v>359000</v>
      </c>
      <c r="O42" s="44"/>
    </row>
    <row r="43" spans="1:15" s="31" customFormat="1" ht="15.75">
      <c r="A43" s="40">
        <v>204</v>
      </c>
      <c r="B43" s="41">
        <v>2536</v>
      </c>
      <c r="C43" s="41">
        <v>2616</v>
      </c>
      <c r="D43" s="42">
        <f t="shared" si="0"/>
        <v>80</v>
      </c>
      <c r="E43" s="43">
        <f t="shared" si="1"/>
        <v>118720</v>
      </c>
      <c r="F43" s="43">
        <f t="shared" si="2"/>
        <v>131000</v>
      </c>
      <c r="G43" s="41">
        <v>1130</v>
      </c>
      <c r="H43" s="41">
        <v>1180</v>
      </c>
      <c r="I43" s="44">
        <f t="shared" si="3"/>
        <v>50</v>
      </c>
      <c r="J43" s="44">
        <f t="shared" si="4"/>
        <v>25</v>
      </c>
      <c r="K43" s="44">
        <f t="shared" si="5"/>
        <v>25</v>
      </c>
      <c r="L43" s="44">
        <f t="shared" si="6"/>
        <v>0</v>
      </c>
      <c r="M43" s="45">
        <f t="shared" si="7"/>
        <v>150000</v>
      </c>
      <c r="N43" s="46">
        <f t="shared" si="8"/>
        <v>281000</v>
      </c>
      <c r="O43" s="44"/>
    </row>
    <row r="44" spans="1:15" s="31" customFormat="1" ht="15.75">
      <c r="A44" s="40">
        <v>205</v>
      </c>
      <c r="B44" s="41">
        <v>3023</v>
      </c>
      <c r="C44" s="41">
        <v>3165</v>
      </c>
      <c r="D44" s="42">
        <f t="shared" si="0"/>
        <v>142</v>
      </c>
      <c r="E44" s="43">
        <f t="shared" si="1"/>
        <v>212786</v>
      </c>
      <c r="F44" s="43">
        <f t="shared" si="2"/>
        <v>234000</v>
      </c>
      <c r="G44" s="41">
        <v>1424</v>
      </c>
      <c r="H44" s="41">
        <v>1498</v>
      </c>
      <c r="I44" s="44">
        <f t="shared" si="3"/>
        <v>74</v>
      </c>
      <c r="J44" s="44">
        <f t="shared" si="4"/>
        <v>37</v>
      </c>
      <c r="K44" s="44">
        <f t="shared" si="5"/>
        <v>32</v>
      </c>
      <c r="L44" s="44">
        <f t="shared" si="6"/>
        <v>5</v>
      </c>
      <c r="M44" s="45">
        <f t="shared" si="7"/>
        <v>257000</v>
      </c>
      <c r="N44" s="46">
        <f t="shared" si="8"/>
        <v>491000</v>
      </c>
      <c r="O44" s="49"/>
    </row>
    <row r="45" spans="1:15" s="31" customFormat="1" ht="15.75">
      <c r="A45" s="40">
        <v>206</v>
      </c>
      <c r="B45" s="41">
        <v>3472</v>
      </c>
      <c r="C45" s="41">
        <v>3619</v>
      </c>
      <c r="D45" s="42">
        <f t="shared" si="0"/>
        <v>147</v>
      </c>
      <c r="E45" s="43">
        <f t="shared" si="1"/>
        <v>220451</v>
      </c>
      <c r="F45" s="43">
        <f t="shared" si="2"/>
        <v>242000</v>
      </c>
      <c r="G45" s="41">
        <v>1424</v>
      </c>
      <c r="H45" s="41">
        <v>1498</v>
      </c>
      <c r="I45" s="44">
        <f t="shared" si="3"/>
        <v>74</v>
      </c>
      <c r="J45" s="44">
        <f t="shared" si="4"/>
        <v>37</v>
      </c>
      <c r="K45" s="44">
        <f t="shared" si="5"/>
        <v>32</v>
      </c>
      <c r="L45" s="44">
        <f t="shared" si="6"/>
        <v>5</v>
      </c>
      <c r="M45" s="45">
        <f t="shared" si="7"/>
        <v>257000</v>
      </c>
      <c r="N45" s="46">
        <f t="shared" si="8"/>
        <v>499000</v>
      </c>
      <c r="O45" s="45"/>
    </row>
    <row r="46" spans="1:15" s="31" customFormat="1" ht="15.75">
      <c r="A46" s="40">
        <v>207</v>
      </c>
      <c r="B46" s="41">
        <v>3711</v>
      </c>
      <c r="C46" s="41">
        <v>3893</v>
      </c>
      <c r="D46" s="42">
        <f t="shared" si="0"/>
        <v>182</v>
      </c>
      <c r="E46" s="43">
        <f t="shared" si="1"/>
        <v>274106</v>
      </c>
      <c r="F46" s="43">
        <f t="shared" si="2"/>
        <v>302000</v>
      </c>
      <c r="G46" s="41">
        <v>1513</v>
      </c>
      <c r="H46" s="41">
        <v>1565</v>
      </c>
      <c r="I46" s="44">
        <f t="shared" si="3"/>
        <v>52</v>
      </c>
      <c r="J46" s="44">
        <f t="shared" si="4"/>
        <v>26</v>
      </c>
      <c r="K46" s="44">
        <f t="shared" si="5"/>
        <v>26</v>
      </c>
      <c r="L46" s="44">
        <f t="shared" si="6"/>
        <v>0</v>
      </c>
      <c r="M46" s="45">
        <f t="shared" si="7"/>
        <v>156000</v>
      </c>
      <c r="N46" s="46">
        <f t="shared" si="8"/>
        <v>458000</v>
      </c>
      <c r="O46" s="45"/>
    </row>
    <row r="47" spans="1:15" s="31" customFormat="1" ht="15.75">
      <c r="A47" s="40">
        <v>208</v>
      </c>
      <c r="B47" s="41">
        <v>3197</v>
      </c>
      <c r="C47" s="41">
        <v>3328</v>
      </c>
      <c r="D47" s="42">
        <f t="shared" si="0"/>
        <v>131</v>
      </c>
      <c r="E47" s="43">
        <f t="shared" si="1"/>
        <v>195923</v>
      </c>
      <c r="F47" s="43">
        <f t="shared" si="2"/>
        <v>216000</v>
      </c>
      <c r="G47" s="41">
        <v>1513</v>
      </c>
      <c r="H47" s="41">
        <v>1565</v>
      </c>
      <c r="I47" s="44">
        <f t="shared" si="3"/>
        <v>52</v>
      </c>
      <c r="J47" s="44">
        <f t="shared" si="4"/>
        <v>26</v>
      </c>
      <c r="K47" s="44">
        <f t="shared" si="5"/>
        <v>26</v>
      </c>
      <c r="L47" s="44">
        <f t="shared" si="6"/>
        <v>0</v>
      </c>
      <c r="M47" s="45">
        <f t="shared" si="7"/>
        <v>156000</v>
      </c>
      <c r="N47" s="46">
        <f t="shared" si="8"/>
        <v>372000</v>
      </c>
      <c r="O47" s="45"/>
    </row>
    <row r="48" spans="1:15" s="31" customFormat="1" ht="15.75">
      <c r="A48" s="40">
        <v>209</v>
      </c>
      <c r="B48" s="41">
        <v>3085</v>
      </c>
      <c r="C48" s="41">
        <v>3224</v>
      </c>
      <c r="D48" s="42">
        <f t="shared" si="0"/>
        <v>139</v>
      </c>
      <c r="E48" s="43">
        <f t="shared" si="1"/>
        <v>208187</v>
      </c>
      <c r="F48" s="43">
        <f t="shared" si="2"/>
        <v>229000</v>
      </c>
      <c r="G48" s="41">
        <v>1161</v>
      </c>
      <c r="H48" s="41">
        <v>1211</v>
      </c>
      <c r="I48" s="44">
        <f t="shared" si="3"/>
        <v>50</v>
      </c>
      <c r="J48" s="44">
        <f t="shared" si="4"/>
        <v>25</v>
      </c>
      <c r="K48" s="44">
        <f t="shared" si="5"/>
        <v>25</v>
      </c>
      <c r="L48" s="44">
        <f t="shared" si="6"/>
        <v>0</v>
      </c>
      <c r="M48" s="45">
        <f t="shared" si="7"/>
        <v>150000</v>
      </c>
      <c r="N48" s="46">
        <f t="shared" si="8"/>
        <v>379000</v>
      </c>
      <c r="O48" s="45"/>
    </row>
    <row r="49" spans="1:15" s="31" customFormat="1" ht="15.75">
      <c r="A49" s="40">
        <v>210</v>
      </c>
      <c r="B49" s="48">
        <v>3270</v>
      </c>
      <c r="C49" s="48">
        <v>3423</v>
      </c>
      <c r="D49" s="42">
        <f t="shared" si="0"/>
        <v>153</v>
      </c>
      <c r="E49" s="43">
        <f t="shared" si="1"/>
        <v>229649</v>
      </c>
      <c r="F49" s="43">
        <f t="shared" si="2"/>
        <v>253000</v>
      </c>
      <c r="G49" s="48">
        <v>1161</v>
      </c>
      <c r="H49" s="48">
        <v>1211</v>
      </c>
      <c r="I49" s="44">
        <f t="shared" si="3"/>
        <v>50</v>
      </c>
      <c r="J49" s="44">
        <f t="shared" si="4"/>
        <v>25</v>
      </c>
      <c r="K49" s="44">
        <f t="shared" si="5"/>
        <v>25</v>
      </c>
      <c r="L49" s="44">
        <f t="shared" si="6"/>
        <v>0</v>
      </c>
      <c r="M49" s="45">
        <f t="shared" si="7"/>
        <v>150000</v>
      </c>
      <c r="N49" s="46">
        <f t="shared" si="8"/>
        <v>403000</v>
      </c>
      <c r="O49" s="45"/>
    </row>
    <row r="50" spans="1:15" s="31" customFormat="1" ht="15.75">
      <c r="A50" s="40">
        <v>211</v>
      </c>
      <c r="B50" s="41">
        <v>3081</v>
      </c>
      <c r="C50" s="41">
        <v>3184</v>
      </c>
      <c r="D50" s="42">
        <f t="shared" si="0"/>
        <v>103</v>
      </c>
      <c r="E50" s="43">
        <f t="shared" si="1"/>
        <v>152999</v>
      </c>
      <c r="F50" s="43">
        <f t="shared" si="2"/>
        <v>168000</v>
      </c>
      <c r="G50" s="41">
        <v>1178</v>
      </c>
      <c r="H50" s="41">
        <v>1228</v>
      </c>
      <c r="I50" s="44">
        <f t="shared" si="3"/>
        <v>50</v>
      </c>
      <c r="J50" s="44">
        <f t="shared" si="4"/>
        <v>25</v>
      </c>
      <c r="K50" s="44">
        <f t="shared" si="5"/>
        <v>25</v>
      </c>
      <c r="L50" s="44">
        <f t="shared" si="6"/>
        <v>0</v>
      </c>
      <c r="M50" s="45">
        <f t="shared" si="7"/>
        <v>150000</v>
      </c>
      <c r="N50" s="46">
        <f t="shared" si="8"/>
        <v>318000</v>
      </c>
      <c r="O50" s="44"/>
    </row>
    <row r="51" spans="1:15" s="31" customFormat="1" ht="15.75">
      <c r="A51" s="40">
        <v>212</v>
      </c>
      <c r="B51" s="41">
        <v>3174</v>
      </c>
      <c r="C51" s="41">
        <v>3293</v>
      </c>
      <c r="D51" s="42">
        <f t="shared" si="0"/>
        <v>119</v>
      </c>
      <c r="E51" s="43">
        <f t="shared" si="1"/>
        <v>177527</v>
      </c>
      <c r="F51" s="43">
        <f t="shared" si="2"/>
        <v>195000</v>
      </c>
      <c r="G51" s="41">
        <v>1178</v>
      </c>
      <c r="H51" s="41">
        <v>1228</v>
      </c>
      <c r="I51" s="44">
        <f t="shared" si="3"/>
        <v>50</v>
      </c>
      <c r="J51" s="44">
        <f t="shared" si="4"/>
        <v>25</v>
      </c>
      <c r="K51" s="44">
        <f t="shared" si="5"/>
        <v>25</v>
      </c>
      <c r="L51" s="44">
        <f t="shared" si="6"/>
        <v>0</v>
      </c>
      <c r="M51" s="45">
        <f t="shared" si="7"/>
        <v>150000</v>
      </c>
      <c r="N51" s="46">
        <f t="shared" si="8"/>
        <v>345000</v>
      </c>
      <c r="O51" s="44"/>
    </row>
    <row r="52" spans="1:15" s="31" customFormat="1" ht="15.75">
      <c r="A52" s="40">
        <v>213</v>
      </c>
      <c r="B52" s="41">
        <v>3039</v>
      </c>
      <c r="C52" s="41">
        <v>3173</v>
      </c>
      <c r="D52" s="42">
        <f t="shared" si="0"/>
        <v>134</v>
      </c>
      <c r="E52" s="43">
        <f t="shared" si="1"/>
        <v>200522</v>
      </c>
      <c r="F52" s="43">
        <f t="shared" si="2"/>
        <v>221000</v>
      </c>
      <c r="G52" s="41">
        <v>1351</v>
      </c>
      <c r="H52" s="41">
        <v>1402</v>
      </c>
      <c r="I52" s="44">
        <f t="shared" si="3"/>
        <v>51</v>
      </c>
      <c r="J52" s="44">
        <f t="shared" si="4"/>
        <v>25.5</v>
      </c>
      <c r="K52" s="44">
        <f t="shared" si="5"/>
        <v>25.5</v>
      </c>
      <c r="L52" s="44">
        <f t="shared" si="6"/>
        <v>0</v>
      </c>
      <c r="M52" s="45">
        <f t="shared" si="7"/>
        <v>153000</v>
      </c>
      <c r="N52" s="46">
        <f t="shared" si="8"/>
        <v>374000</v>
      </c>
      <c r="O52" s="44"/>
    </row>
    <row r="53" spans="1:15" s="31" customFormat="1" ht="15.75">
      <c r="A53" s="40">
        <v>214</v>
      </c>
      <c r="B53" s="41">
        <v>2533</v>
      </c>
      <c r="C53" s="41">
        <v>2673</v>
      </c>
      <c r="D53" s="42">
        <f t="shared" si="0"/>
        <v>140</v>
      </c>
      <c r="E53" s="43">
        <f t="shared" si="1"/>
        <v>209720</v>
      </c>
      <c r="F53" s="43">
        <f t="shared" si="2"/>
        <v>231000</v>
      </c>
      <c r="G53" s="41">
        <v>1351</v>
      </c>
      <c r="H53" s="41">
        <v>1402</v>
      </c>
      <c r="I53" s="44">
        <f t="shared" si="3"/>
        <v>51</v>
      </c>
      <c r="J53" s="44">
        <f t="shared" si="4"/>
        <v>25.5</v>
      </c>
      <c r="K53" s="44">
        <f t="shared" si="5"/>
        <v>25.5</v>
      </c>
      <c r="L53" s="44">
        <f t="shared" si="6"/>
        <v>0</v>
      </c>
      <c r="M53" s="45">
        <f t="shared" si="7"/>
        <v>153000</v>
      </c>
      <c r="N53" s="46">
        <f t="shared" si="8"/>
        <v>384000</v>
      </c>
      <c r="O53" s="44"/>
    </row>
    <row r="54" spans="1:15" s="31" customFormat="1" ht="15.75">
      <c r="A54" s="40">
        <v>216</v>
      </c>
      <c r="B54" s="41">
        <v>3012</v>
      </c>
      <c r="C54" s="41">
        <v>3221</v>
      </c>
      <c r="D54" s="42">
        <f t="shared" si="0"/>
        <v>209</v>
      </c>
      <c r="E54" s="43">
        <f t="shared" si="1"/>
        <v>317774</v>
      </c>
      <c r="F54" s="43">
        <f t="shared" si="2"/>
        <v>350000</v>
      </c>
      <c r="G54" s="41">
        <v>1067</v>
      </c>
      <c r="H54" s="41">
        <v>1118</v>
      </c>
      <c r="I54" s="44">
        <f t="shared" si="3"/>
        <v>51</v>
      </c>
      <c r="J54" s="44">
        <f t="shared" si="4"/>
        <v>25.5</v>
      </c>
      <c r="K54" s="44">
        <f t="shared" si="5"/>
        <v>25.5</v>
      </c>
      <c r="L54" s="44">
        <f t="shared" si="6"/>
        <v>0</v>
      </c>
      <c r="M54" s="45">
        <f t="shared" si="7"/>
        <v>153000</v>
      </c>
      <c r="N54" s="46">
        <f t="shared" si="8"/>
        <v>503000</v>
      </c>
      <c r="O54" s="44"/>
    </row>
    <row r="55" spans="1:15" s="31" customFormat="1" ht="15.75">
      <c r="A55" s="40">
        <v>217</v>
      </c>
      <c r="B55" s="41">
        <v>2712</v>
      </c>
      <c r="C55" s="41">
        <v>2892</v>
      </c>
      <c r="D55" s="42">
        <f t="shared" si="0"/>
        <v>180</v>
      </c>
      <c r="E55" s="43">
        <f t="shared" si="1"/>
        <v>271040</v>
      </c>
      <c r="F55" s="43">
        <f t="shared" si="2"/>
        <v>298000</v>
      </c>
      <c r="G55" s="41">
        <v>1067</v>
      </c>
      <c r="H55" s="41">
        <v>1118</v>
      </c>
      <c r="I55" s="44">
        <f t="shared" si="3"/>
        <v>51</v>
      </c>
      <c r="J55" s="44">
        <f t="shared" si="4"/>
        <v>25.5</v>
      </c>
      <c r="K55" s="44">
        <f t="shared" si="5"/>
        <v>25.5</v>
      </c>
      <c r="L55" s="44">
        <f t="shared" si="6"/>
        <v>0</v>
      </c>
      <c r="M55" s="45">
        <f t="shared" si="7"/>
        <v>153000</v>
      </c>
      <c r="N55" s="46">
        <f t="shared" si="8"/>
        <v>451000</v>
      </c>
      <c r="O55" s="44"/>
    </row>
    <row r="56" spans="1:15" s="31" customFormat="1" ht="15.75">
      <c r="A56" s="40">
        <v>218</v>
      </c>
      <c r="B56" s="41">
        <v>2766</v>
      </c>
      <c r="C56" s="41">
        <v>2925</v>
      </c>
      <c r="D56" s="42">
        <f t="shared" si="0"/>
        <v>159</v>
      </c>
      <c r="E56" s="43">
        <f t="shared" si="1"/>
        <v>238847</v>
      </c>
      <c r="F56" s="43">
        <f t="shared" si="2"/>
        <v>263000</v>
      </c>
      <c r="G56" s="41">
        <v>1215</v>
      </c>
      <c r="H56" s="41">
        <v>1288</v>
      </c>
      <c r="I56" s="44">
        <f t="shared" si="3"/>
        <v>73</v>
      </c>
      <c r="J56" s="44">
        <f t="shared" si="4"/>
        <v>36.5</v>
      </c>
      <c r="K56" s="44">
        <f t="shared" si="5"/>
        <v>32</v>
      </c>
      <c r="L56" s="44">
        <f t="shared" si="6"/>
        <v>4.5</v>
      </c>
      <c r="M56" s="45">
        <f t="shared" si="7"/>
        <v>251000</v>
      </c>
      <c r="N56" s="46">
        <f t="shared" si="8"/>
        <v>514000</v>
      </c>
      <c r="O56" s="44"/>
    </row>
    <row r="57" spans="1:15" s="31" customFormat="1" ht="15.75">
      <c r="A57" s="40">
        <v>219</v>
      </c>
      <c r="B57" s="41">
        <v>2871</v>
      </c>
      <c r="C57" s="41">
        <v>2995</v>
      </c>
      <c r="D57" s="42">
        <f t="shared" si="0"/>
        <v>124</v>
      </c>
      <c r="E57" s="43">
        <f t="shared" si="1"/>
        <v>185192</v>
      </c>
      <c r="F57" s="43">
        <f t="shared" si="2"/>
        <v>204000</v>
      </c>
      <c r="G57" s="41">
        <v>1215</v>
      </c>
      <c r="H57" s="41">
        <v>1288</v>
      </c>
      <c r="I57" s="44">
        <f t="shared" si="3"/>
        <v>73</v>
      </c>
      <c r="J57" s="44">
        <f t="shared" si="4"/>
        <v>36.5</v>
      </c>
      <c r="K57" s="44">
        <f t="shared" si="5"/>
        <v>32</v>
      </c>
      <c r="L57" s="44">
        <f t="shared" si="6"/>
        <v>4.5</v>
      </c>
      <c r="M57" s="45">
        <f t="shared" si="7"/>
        <v>251000</v>
      </c>
      <c r="N57" s="46">
        <f t="shared" si="8"/>
        <v>455000</v>
      </c>
      <c r="O57" s="44"/>
    </row>
    <row r="58" spans="1:15" s="31" customFormat="1" ht="15.75">
      <c r="A58" s="40">
        <v>221</v>
      </c>
      <c r="B58" s="41">
        <v>3079</v>
      </c>
      <c r="C58" s="41">
        <v>3205</v>
      </c>
      <c r="D58" s="42">
        <f t="shared" si="0"/>
        <v>126</v>
      </c>
      <c r="E58" s="43">
        <f t="shared" si="1"/>
        <v>188258</v>
      </c>
      <c r="F58" s="43">
        <f t="shared" si="2"/>
        <v>207000</v>
      </c>
      <c r="G58" s="41">
        <v>1183</v>
      </c>
      <c r="H58" s="41">
        <v>1239</v>
      </c>
      <c r="I58" s="44">
        <f t="shared" si="3"/>
        <v>56</v>
      </c>
      <c r="J58" s="44">
        <f t="shared" si="4"/>
        <v>28</v>
      </c>
      <c r="K58" s="44">
        <f t="shared" si="5"/>
        <v>28</v>
      </c>
      <c r="L58" s="44">
        <f t="shared" si="6"/>
        <v>0</v>
      </c>
      <c r="M58" s="45">
        <f t="shared" si="7"/>
        <v>168000</v>
      </c>
      <c r="N58" s="46">
        <f t="shared" si="8"/>
        <v>375000</v>
      </c>
      <c r="O58" s="44"/>
    </row>
    <row r="59" spans="1:15" s="31" customFormat="1" ht="15.75">
      <c r="A59" s="40">
        <v>222</v>
      </c>
      <c r="B59" s="41">
        <v>3044</v>
      </c>
      <c r="C59" s="41">
        <v>3195</v>
      </c>
      <c r="D59" s="42">
        <f t="shared" si="0"/>
        <v>151</v>
      </c>
      <c r="E59" s="43">
        <f t="shared" si="1"/>
        <v>226583</v>
      </c>
      <c r="F59" s="43">
        <f t="shared" si="2"/>
        <v>249000</v>
      </c>
      <c r="G59" s="41">
        <v>1183</v>
      </c>
      <c r="H59" s="41">
        <v>1239</v>
      </c>
      <c r="I59" s="44">
        <f t="shared" si="3"/>
        <v>56</v>
      </c>
      <c r="J59" s="44">
        <f t="shared" si="4"/>
        <v>28</v>
      </c>
      <c r="K59" s="44">
        <f t="shared" si="5"/>
        <v>28</v>
      </c>
      <c r="L59" s="44">
        <f t="shared" si="6"/>
        <v>0</v>
      </c>
      <c r="M59" s="45">
        <f t="shared" si="7"/>
        <v>168000</v>
      </c>
      <c r="N59" s="46">
        <f t="shared" si="8"/>
        <v>417000</v>
      </c>
      <c r="O59" s="44"/>
    </row>
    <row r="60" spans="1:15" s="31" customFormat="1" ht="15.75">
      <c r="A60" s="40">
        <v>223</v>
      </c>
      <c r="B60" s="41">
        <v>3369</v>
      </c>
      <c r="C60" s="41">
        <v>3454</v>
      </c>
      <c r="D60" s="42">
        <f t="shared" si="0"/>
        <v>85</v>
      </c>
      <c r="E60" s="43">
        <f t="shared" si="1"/>
        <v>126140</v>
      </c>
      <c r="F60" s="43">
        <f t="shared" si="2"/>
        <v>139000</v>
      </c>
      <c r="G60" s="41">
        <v>1081</v>
      </c>
      <c r="H60" s="41">
        <v>1138</v>
      </c>
      <c r="I60" s="44">
        <f t="shared" si="3"/>
        <v>57</v>
      </c>
      <c r="J60" s="44">
        <f t="shared" si="4"/>
        <v>28.5</v>
      </c>
      <c r="K60" s="44">
        <f t="shared" si="5"/>
        <v>28.5</v>
      </c>
      <c r="L60" s="44">
        <f t="shared" si="6"/>
        <v>0</v>
      </c>
      <c r="M60" s="45">
        <f t="shared" si="7"/>
        <v>171000</v>
      </c>
      <c r="N60" s="46">
        <f t="shared" si="8"/>
        <v>310000</v>
      </c>
      <c r="O60" s="44"/>
    </row>
    <row r="61" spans="1:15" s="31" customFormat="1" ht="15.75">
      <c r="A61" s="40">
        <v>224</v>
      </c>
      <c r="B61" s="41">
        <v>3160</v>
      </c>
      <c r="C61" s="41">
        <v>3262</v>
      </c>
      <c r="D61" s="42">
        <f t="shared" si="0"/>
        <v>102</v>
      </c>
      <c r="E61" s="43">
        <f t="shared" si="1"/>
        <v>151466</v>
      </c>
      <c r="F61" s="43">
        <f t="shared" si="2"/>
        <v>167000</v>
      </c>
      <c r="G61" s="41">
        <v>1081</v>
      </c>
      <c r="H61" s="41">
        <v>1138</v>
      </c>
      <c r="I61" s="44">
        <f t="shared" si="3"/>
        <v>57</v>
      </c>
      <c r="J61" s="44">
        <f t="shared" si="4"/>
        <v>28.5</v>
      </c>
      <c r="K61" s="44">
        <f t="shared" si="5"/>
        <v>28.5</v>
      </c>
      <c r="L61" s="44">
        <f t="shared" si="6"/>
        <v>0</v>
      </c>
      <c r="M61" s="45">
        <f t="shared" si="7"/>
        <v>171000</v>
      </c>
      <c r="N61" s="46">
        <f t="shared" si="8"/>
        <v>338000</v>
      </c>
      <c r="O61" s="44"/>
    </row>
    <row r="62" spans="1:15" s="31" customFormat="1" ht="15.75">
      <c r="A62" s="40">
        <v>226</v>
      </c>
      <c r="B62" s="41">
        <v>2286</v>
      </c>
      <c r="C62" s="41">
        <v>2412</v>
      </c>
      <c r="D62" s="42">
        <f t="shared" si="0"/>
        <v>126</v>
      </c>
      <c r="E62" s="43">
        <f t="shared" si="1"/>
        <v>188258</v>
      </c>
      <c r="F62" s="43">
        <f t="shared" si="2"/>
        <v>207000</v>
      </c>
      <c r="G62" s="41">
        <v>1070</v>
      </c>
      <c r="H62" s="41">
        <v>1127</v>
      </c>
      <c r="I62" s="44">
        <f t="shared" si="3"/>
        <v>57</v>
      </c>
      <c r="J62" s="44">
        <f t="shared" si="4"/>
        <v>28.5</v>
      </c>
      <c r="K62" s="44">
        <f t="shared" si="5"/>
        <v>28.5</v>
      </c>
      <c r="L62" s="44">
        <f t="shared" si="6"/>
        <v>0</v>
      </c>
      <c r="M62" s="45">
        <f t="shared" si="7"/>
        <v>171000</v>
      </c>
      <c r="N62" s="46">
        <f t="shared" si="8"/>
        <v>378000</v>
      </c>
      <c r="O62" s="44"/>
    </row>
    <row r="63" spans="1:15" s="31" customFormat="1" ht="15.75">
      <c r="A63" s="40">
        <v>227</v>
      </c>
      <c r="B63" s="41">
        <v>3549</v>
      </c>
      <c r="C63" s="41">
        <v>3708</v>
      </c>
      <c r="D63" s="42">
        <f t="shared" si="0"/>
        <v>159</v>
      </c>
      <c r="E63" s="43">
        <f t="shared" si="1"/>
        <v>238847</v>
      </c>
      <c r="F63" s="43">
        <f t="shared" si="2"/>
        <v>263000</v>
      </c>
      <c r="G63" s="41">
        <v>1070</v>
      </c>
      <c r="H63" s="41">
        <v>1127</v>
      </c>
      <c r="I63" s="44">
        <f t="shared" si="3"/>
        <v>57</v>
      </c>
      <c r="J63" s="44">
        <f t="shared" si="4"/>
        <v>28.5</v>
      </c>
      <c r="K63" s="44">
        <f t="shared" si="5"/>
        <v>28.5</v>
      </c>
      <c r="L63" s="44">
        <f t="shared" si="6"/>
        <v>0</v>
      </c>
      <c r="M63" s="45">
        <f t="shared" si="7"/>
        <v>171000</v>
      </c>
      <c r="N63" s="46">
        <f t="shared" si="8"/>
        <v>434000</v>
      </c>
      <c r="O63" s="49"/>
    </row>
    <row r="64" spans="1:15" s="31" customFormat="1" ht="15.75">
      <c r="A64" s="40">
        <v>301</v>
      </c>
      <c r="B64" s="41">
        <v>2607</v>
      </c>
      <c r="C64" s="41">
        <v>2737</v>
      </c>
      <c r="D64" s="42">
        <f t="shared" si="0"/>
        <v>130</v>
      </c>
      <c r="E64" s="43">
        <f t="shared" si="1"/>
        <v>194390</v>
      </c>
      <c r="F64" s="43">
        <f t="shared" si="2"/>
        <v>214000</v>
      </c>
      <c r="G64" s="41">
        <v>840</v>
      </c>
      <c r="H64" s="41">
        <v>898</v>
      </c>
      <c r="I64" s="44">
        <f t="shared" si="3"/>
        <v>58</v>
      </c>
      <c r="J64" s="44">
        <f t="shared" si="4"/>
        <v>29</v>
      </c>
      <c r="K64" s="44">
        <f t="shared" si="5"/>
        <v>29</v>
      </c>
      <c r="L64" s="44">
        <f t="shared" si="6"/>
        <v>0</v>
      </c>
      <c r="M64" s="45">
        <f t="shared" si="7"/>
        <v>174000</v>
      </c>
      <c r="N64" s="46">
        <f t="shared" si="8"/>
        <v>388000</v>
      </c>
      <c r="O64" s="45"/>
    </row>
    <row r="65" spans="1:15" s="31" customFormat="1" ht="15.75">
      <c r="A65" s="40">
        <v>302</v>
      </c>
      <c r="B65" s="41">
        <v>2756</v>
      </c>
      <c r="C65" s="41">
        <v>2885</v>
      </c>
      <c r="D65" s="42">
        <f t="shared" si="0"/>
        <v>129</v>
      </c>
      <c r="E65" s="43">
        <f t="shared" si="1"/>
        <v>192857</v>
      </c>
      <c r="F65" s="43">
        <f t="shared" si="2"/>
        <v>212000</v>
      </c>
      <c r="G65" s="41">
        <v>840</v>
      </c>
      <c r="H65" s="41">
        <v>898</v>
      </c>
      <c r="I65" s="44">
        <f t="shared" si="3"/>
        <v>58</v>
      </c>
      <c r="J65" s="44">
        <f t="shared" si="4"/>
        <v>29</v>
      </c>
      <c r="K65" s="44">
        <f t="shared" si="5"/>
        <v>29</v>
      </c>
      <c r="L65" s="44">
        <f t="shared" si="6"/>
        <v>0</v>
      </c>
      <c r="M65" s="45">
        <f t="shared" si="7"/>
        <v>174000</v>
      </c>
      <c r="N65" s="46">
        <f t="shared" si="8"/>
        <v>386000</v>
      </c>
      <c r="O65" s="45"/>
    </row>
    <row r="66" spans="1:15" s="31" customFormat="1" ht="15.75">
      <c r="A66" s="40">
        <v>303</v>
      </c>
      <c r="B66" s="41">
        <v>1718</v>
      </c>
      <c r="C66" s="41">
        <v>1848</v>
      </c>
      <c r="D66" s="42">
        <f t="shared" si="0"/>
        <v>130</v>
      </c>
      <c r="E66" s="43">
        <f t="shared" si="1"/>
        <v>194390</v>
      </c>
      <c r="F66" s="43">
        <f t="shared" si="2"/>
        <v>214000</v>
      </c>
      <c r="G66" s="41">
        <v>910</v>
      </c>
      <c r="H66" s="41">
        <v>967</v>
      </c>
      <c r="I66" s="44">
        <f t="shared" si="3"/>
        <v>57</v>
      </c>
      <c r="J66" s="44">
        <f t="shared" si="4"/>
        <v>28.5</v>
      </c>
      <c r="K66" s="44">
        <f t="shared" si="5"/>
        <v>28.5</v>
      </c>
      <c r="L66" s="44">
        <f t="shared" si="6"/>
        <v>0</v>
      </c>
      <c r="M66" s="45">
        <f t="shared" si="7"/>
        <v>171000</v>
      </c>
      <c r="N66" s="46">
        <f t="shared" si="8"/>
        <v>385000</v>
      </c>
      <c r="O66" s="45"/>
    </row>
    <row r="67" spans="1:15" s="31" customFormat="1" ht="15.75">
      <c r="A67" s="40">
        <v>304</v>
      </c>
      <c r="B67" s="41">
        <v>2023</v>
      </c>
      <c r="C67" s="41">
        <v>2139</v>
      </c>
      <c r="D67" s="42">
        <f t="shared" si="0"/>
        <v>116</v>
      </c>
      <c r="E67" s="43">
        <f t="shared" si="1"/>
        <v>172928</v>
      </c>
      <c r="F67" s="43">
        <f t="shared" si="2"/>
        <v>190000</v>
      </c>
      <c r="G67" s="41">
        <v>910</v>
      </c>
      <c r="H67" s="41">
        <v>967</v>
      </c>
      <c r="I67" s="44">
        <f t="shared" si="3"/>
        <v>57</v>
      </c>
      <c r="J67" s="44">
        <f t="shared" si="4"/>
        <v>28.5</v>
      </c>
      <c r="K67" s="44">
        <f t="shared" si="5"/>
        <v>28.5</v>
      </c>
      <c r="L67" s="44">
        <f t="shared" si="6"/>
        <v>0</v>
      </c>
      <c r="M67" s="45">
        <f t="shared" si="7"/>
        <v>171000</v>
      </c>
      <c r="N67" s="46">
        <f t="shared" si="8"/>
        <v>361000</v>
      </c>
      <c r="O67" s="45"/>
    </row>
    <row r="68" spans="1:15" s="31" customFormat="1" ht="15.75">
      <c r="A68" s="40">
        <v>305</v>
      </c>
      <c r="B68" s="41">
        <v>3572</v>
      </c>
      <c r="C68" s="41">
        <v>3761</v>
      </c>
      <c r="D68" s="42">
        <f t="shared" si="0"/>
        <v>189</v>
      </c>
      <c r="E68" s="43">
        <f t="shared" si="1"/>
        <v>284837</v>
      </c>
      <c r="F68" s="43">
        <f t="shared" si="2"/>
        <v>313000</v>
      </c>
      <c r="G68" s="41">
        <v>1456</v>
      </c>
      <c r="H68" s="41">
        <v>1540</v>
      </c>
      <c r="I68" s="44">
        <f t="shared" si="3"/>
        <v>84</v>
      </c>
      <c r="J68" s="44">
        <f t="shared" si="4"/>
        <v>42</v>
      </c>
      <c r="K68" s="44">
        <f t="shared" si="5"/>
        <v>32</v>
      </c>
      <c r="L68" s="44">
        <f t="shared" si="6"/>
        <v>10</v>
      </c>
      <c r="M68" s="45">
        <f t="shared" si="7"/>
        <v>322000</v>
      </c>
      <c r="N68" s="46">
        <f t="shared" si="8"/>
        <v>635000</v>
      </c>
      <c r="O68" s="45"/>
    </row>
    <row r="69" spans="1:15" s="31" customFormat="1" ht="15.75">
      <c r="A69" s="40">
        <v>306</v>
      </c>
      <c r="B69" s="41">
        <v>2530</v>
      </c>
      <c r="C69" s="41">
        <v>2685</v>
      </c>
      <c r="D69" s="42">
        <f t="shared" si="0"/>
        <v>155</v>
      </c>
      <c r="E69" s="43">
        <f t="shared" si="1"/>
        <v>232715</v>
      </c>
      <c r="F69" s="43">
        <f t="shared" si="2"/>
        <v>256000</v>
      </c>
      <c r="G69" s="41">
        <v>1456</v>
      </c>
      <c r="H69" s="41">
        <v>1540</v>
      </c>
      <c r="I69" s="44">
        <f t="shared" si="3"/>
        <v>84</v>
      </c>
      <c r="J69" s="44">
        <f t="shared" si="4"/>
        <v>42</v>
      </c>
      <c r="K69" s="44">
        <f t="shared" si="5"/>
        <v>32</v>
      </c>
      <c r="L69" s="44">
        <f t="shared" si="6"/>
        <v>10</v>
      </c>
      <c r="M69" s="45">
        <f t="shared" si="7"/>
        <v>322000</v>
      </c>
      <c r="N69" s="46">
        <f t="shared" si="8"/>
        <v>578000</v>
      </c>
      <c r="O69" s="44"/>
    </row>
    <row r="70" spans="1:15" s="31" customFormat="1" ht="15.75">
      <c r="A70" s="40">
        <v>307</v>
      </c>
      <c r="B70" s="48">
        <v>3163</v>
      </c>
      <c r="C70" s="48">
        <v>3276</v>
      </c>
      <c r="D70" s="42">
        <f t="shared" si="0"/>
        <v>113</v>
      </c>
      <c r="E70" s="43">
        <f t="shared" si="1"/>
        <v>168329</v>
      </c>
      <c r="F70" s="43">
        <f t="shared" si="2"/>
        <v>185000</v>
      </c>
      <c r="G70" s="41">
        <v>1229</v>
      </c>
      <c r="H70" s="41">
        <v>1273</v>
      </c>
      <c r="I70" s="44">
        <f t="shared" si="3"/>
        <v>44</v>
      </c>
      <c r="J70" s="44">
        <f t="shared" si="4"/>
        <v>22</v>
      </c>
      <c r="K70" s="44">
        <f t="shared" si="5"/>
        <v>22</v>
      </c>
      <c r="L70" s="44">
        <f t="shared" si="6"/>
        <v>0</v>
      </c>
      <c r="M70" s="45">
        <f t="shared" si="7"/>
        <v>132000</v>
      </c>
      <c r="N70" s="46">
        <f t="shared" si="8"/>
        <v>317000</v>
      </c>
      <c r="O70" s="44"/>
    </row>
    <row r="71" spans="1:15" s="31" customFormat="1" ht="15.75">
      <c r="A71" s="40">
        <v>308</v>
      </c>
      <c r="B71" s="41">
        <v>2789</v>
      </c>
      <c r="C71" s="41">
        <v>2921</v>
      </c>
      <c r="D71" s="42">
        <f t="shared" si="0"/>
        <v>132</v>
      </c>
      <c r="E71" s="43">
        <f t="shared" si="1"/>
        <v>197456</v>
      </c>
      <c r="F71" s="43">
        <f t="shared" si="2"/>
        <v>217000</v>
      </c>
      <c r="G71" s="41">
        <v>1229</v>
      </c>
      <c r="H71" s="41">
        <v>1273</v>
      </c>
      <c r="I71" s="44">
        <f t="shared" si="3"/>
        <v>44</v>
      </c>
      <c r="J71" s="44">
        <f t="shared" si="4"/>
        <v>22</v>
      </c>
      <c r="K71" s="44">
        <f t="shared" si="5"/>
        <v>22</v>
      </c>
      <c r="L71" s="44">
        <f t="shared" si="6"/>
        <v>0</v>
      </c>
      <c r="M71" s="45">
        <f t="shared" si="7"/>
        <v>132000</v>
      </c>
      <c r="N71" s="46">
        <f t="shared" si="8"/>
        <v>349000</v>
      </c>
      <c r="O71" s="44"/>
    </row>
    <row r="72" spans="1:15" s="31" customFormat="1" ht="15.75">
      <c r="A72" s="40">
        <v>309</v>
      </c>
      <c r="B72" s="41">
        <v>2581</v>
      </c>
      <c r="C72" s="41">
        <v>2698</v>
      </c>
      <c r="D72" s="42">
        <f t="shared" si="0"/>
        <v>117</v>
      </c>
      <c r="E72" s="43">
        <f t="shared" si="1"/>
        <v>174461</v>
      </c>
      <c r="F72" s="43">
        <f t="shared" si="2"/>
        <v>192000</v>
      </c>
      <c r="G72" s="41">
        <v>1293</v>
      </c>
      <c r="H72" s="41">
        <v>1332</v>
      </c>
      <c r="I72" s="44">
        <f t="shared" si="3"/>
        <v>39</v>
      </c>
      <c r="J72" s="44">
        <f t="shared" si="4"/>
        <v>19.5</v>
      </c>
      <c r="K72" s="44">
        <f t="shared" si="5"/>
        <v>19.5</v>
      </c>
      <c r="L72" s="44">
        <f t="shared" si="6"/>
        <v>0</v>
      </c>
      <c r="M72" s="45">
        <f t="shared" si="7"/>
        <v>117000</v>
      </c>
      <c r="N72" s="46">
        <f t="shared" si="8"/>
        <v>309000</v>
      </c>
      <c r="O72" s="44"/>
    </row>
    <row r="73" spans="1:15" s="31" customFormat="1" ht="15.75">
      <c r="A73" s="40">
        <v>310</v>
      </c>
      <c r="B73" s="41">
        <v>2718</v>
      </c>
      <c r="C73" s="41">
        <v>2826</v>
      </c>
      <c r="D73" s="42">
        <f t="shared" si="0"/>
        <v>108</v>
      </c>
      <c r="E73" s="43">
        <f t="shared" si="1"/>
        <v>160664</v>
      </c>
      <c r="F73" s="43">
        <f t="shared" si="2"/>
        <v>177000</v>
      </c>
      <c r="G73" s="41">
        <v>1293</v>
      </c>
      <c r="H73" s="41">
        <v>1332</v>
      </c>
      <c r="I73" s="44">
        <f t="shared" si="3"/>
        <v>39</v>
      </c>
      <c r="J73" s="44">
        <f t="shared" si="4"/>
        <v>19.5</v>
      </c>
      <c r="K73" s="44">
        <f t="shared" si="5"/>
        <v>19.5</v>
      </c>
      <c r="L73" s="44">
        <f t="shared" si="6"/>
        <v>0</v>
      </c>
      <c r="M73" s="45">
        <f t="shared" si="7"/>
        <v>117000</v>
      </c>
      <c r="N73" s="46">
        <f t="shared" si="8"/>
        <v>294000</v>
      </c>
      <c r="O73" s="44"/>
    </row>
    <row r="74" spans="1:15" s="31" customFormat="1" ht="15.75">
      <c r="A74" s="40">
        <v>311</v>
      </c>
      <c r="B74" s="41">
        <v>3476</v>
      </c>
      <c r="C74" s="41">
        <v>3653</v>
      </c>
      <c r="D74" s="42">
        <f t="shared" si="0"/>
        <v>177</v>
      </c>
      <c r="E74" s="43">
        <f t="shared" si="1"/>
        <v>266441</v>
      </c>
      <c r="F74" s="43">
        <f t="shared" si="2"/>
        <v>293000</v>
      </c>
      <c r="G74" s="41">
        <v>1394</v>
      </c>
      <c r="H74" s="41">
        <v>1462</v>
      </c>
      <c r="I74" s="44">
        <f t="shared" si="3"/>
        <v>68</v>
      </c>
      <c r="J74" s="44">
        <f t="shared" si="4"/>
        <v>34</v>
      </c>
      <c r="K74" s="44">
        <f t="shared" si="5"/>
        <v>32</v>
      </c>
      <c r="L74" s="44">
        <f t="shared" si="6"/>
        <v>2</v>
      </c>
      <c r="M74" s="45">
        <f t="shared" si="7"/>
        <v>218000</v>
      </c>
      <c r="N74" s="46">
        <f t="shared" si="8"/>
        <v>511000</v>
      </c>
      <c r="O74" s="44"/>
    </row>
    <row r="75" spans="1:15" s="31" customFormat="1" ht="15.75">
      <c r="A75" s="40">
        <v>312</v>
      </c>
      <c r="B75" s="41">
        <v>3503</v>
      </c>
      <c r="C75" s="41">
        <v>3708</v>
      </c>
      <c r="D75" s="42">
        <f t="shared" si="0"/>
        <v>205</v>
      </c>
      <c r="E75" s="43">
        <f t="shared" si="1"/>
        <v>310630</v>
      </c>
      <c r="F75" s="43">
        <f t="shared" si="2"/>
        <v>342000</v>
      </c>
      <c r="G75" s="41">
        <v>1394</v>
      </c>
      <c r="H75" s="41">
        <v>1462</v>
      </c>
      <c r="I75" s="44">
        <f t="shared" si="3"/>
        <v>68</v>
      </c>
      <c r="J75" s="44">
        <f t="shared" si="4"/>
        <v>34</v>
      </c>
      <c r="K75" s="44">
        <f t="shared" si="5"/>
        <v>32</v>
      </c>
      <c r="L75" s="44">
        <f t="shared" si="6"/>
        <v>2</v>
      </c>
      <c r="M75" s="45">
        <f t="shared" si="7"/>
        <v>218000</v>
      </c>
      <c r="N75" s="46">
        <f t="shared" si="8"/>
        <v>560000</v>
      </c>
      <c r="O75" s="44"/>
    </row>
    <row r="76" spans="1:15" s="31" customFormat="1" ht="15.75">
      <c r="A76" s="40">
        <v>313</v>
      </c>
      <c r="B76" s="41">
        <v>2152</v>
      </c>
      <c r="C76" s="41">
        <v>2254</v>
      </c>
      <c r="D76" s="42">
        <f t="shared" si="0"/>
        <v>102</v>
      </c>
      <c r="E76" s="43">
        <f t="shared" si="1"/>
        <v>151466</v>
      </c>
      <c r="F76" s="43">
        <f t="shared" si="2"/>
        <v>167000</v>
      </c>
      <c r="G76" s="41">
        <v>1102</v>
      </c>
      <c r="H76" s="41">
        <v>1147</v>
      </c>
      <c r="I76" s="44">
        <f t="shared" si="3"/>
        <v>45</v>
      </c>
      <c r="J76" s="44">
        <f t="shared" si="4"/>
        <v>22.5</v>
      </c>
      <c r="K76" s="44">
        <f t="shared" si="5"/>
        <v>22.5</v>
      </c>
      <c r="L76" s="44">
        <f t="shared" si="6"/>
        <v>0</v>
      </c>
      <c r="M76" s="45">
        <f t="shared" si="7"/>
        <v>135000</v>
      </c>
      <c r="N76" s="46">
        <f t="shared" si="8"/>
        <v>302000</v>
      </c>
      <c r="O76" s="44"/>
    </row>
    <row r="77" spans="1:15" s="31" customFormat="1" ht="15.75">
      <c r="A77" s="40">
        <v>314</v>
      </c>
      <c r="B77" s="41">
        <v>2175</v>
      </c>
      <c r="C77" s="41">
        <v>2308</v>
      </c>
      <c r="D77" s="42">
        <f t="shared" si="0"/>
        <v>133</v>
      </c>
      <c r="E77" s="43">
        <f t="shared" si="1"/>
        <v>198989</v>
      </c>
      <c r="F77" s="43">
        <f t="shared" si="2"/>
        <v>219000</v>
      </c>
      <c r="G77" s="41">
        <v>1102</v>
      </c>
      <c r="H77" s="41">
        <v>1147</v>
      </c>
      <c r="I77" s="44">
        <f t="shared" si="3"/>
        <v>45</v>
      </c>
      <c r="J77" s="44">
        <f t="shared" si="4"/>
        <v>22.5</v>
      </c>
      <c r="K77" s="44">
        <f t="shared" si="5"/>
        <v>22.5</v>
      </c>
      <c r="L77" s="44">
        <f t="shared" si="6"/>
        <v>0</v>
      </c>
      <c r="M77" s="45">
        <f t="shared" si="7"/>
        <v>135000</v>
      </c>
      <c r="N77" s="46">
        <f t="shared" si="8"/>
        <v>354000</v>
      </c>
      <c r="O77" s="44"/>
    </row>
    <row r="78" spans="1:15" s="31" customFormat="1" ht="15.75">
      <c r="A78" s="40">
        <v>316</v>
      </c>
      <c r="B78" s="41">
        <v>2196</v>
      </c>
      <c r="C78" s="41">
        <v>2324</v>
      </c>
      <c r="D78" s="42">
        <f t="shared" si="0"/>
        <v>128</v>
      </c>
      <c r="E78" s="43">
        <f t="shared" si="1"/>
        <v>191324</v>
      </c>
      <c r="F78" s="43">
        <f t="shared" si="2"/>
        <v>210000</v>
      </c>
      <c r="G78" s="41">
        <v>1275</v>
      </c>
      <c r="H78" s="41">
        <v>1340</v>
      </c>
      <c r="I78" s="44">
        <f t="shared" si="3"/>
        <v>65</v>
      </c>
      <c r="J78" s="44">
        <f t="shared" si="4"/>
        <v>32.5</v>
      </c>
      <c r="K78" s="44">
        <f t="shared" si="5"/>
        <v>32</v>
      </c>
      <c r="L78" s="44">
        <f t="shared" si="6"/>
        <v>0.5</v>
      </c>
      <c r="M78" s="45">
        <f t="shared" si="7"/>
        <v>199000</v>
      </c>
      <c r="N78" s="46">
        <f t="shared" si="8"/>
        <v>409000</v>
      </c>
      <c r="O78" s="44"/>
    </row>
    <row r="79" spans="1:15" s="31" customFormat="1" ht="15.75">
      <c r="A79" s="40">
        <v>317</v>
      </c>
      <c r="B79" s="41">
        <v>3072</v>
      </c>
      <c r="C79" s="41">
        <v>3209</v>
      </c>
      <c r="D79" s="42">
        <f t="shared" si="0"/>
        <v>137</v>
      </c>
      <c r="E79" s="43">
        <f t="shared" si="1"/>
        <v>205121</v>
      </c>
      <c r="F79" s="43">
        <f t="shared" si="2"/>
        <v>226000</v>
      </c>
      <c r="G79" s="41">
        <v>1275</v>
      </c>
      <c r="H79" s="41">
        <v>1340</v>
      </c>
      <c r="I79" s="44">
        <f t="shared" si="3"/>
        <v>65</v>
      </c>
      <c r="J79" s="44">
        <f t="shared" si="4"/>
        <v>32.5</v>
      </c>
      <c r="K79" s="44">
        <f t="shared" si="5"/>
        <v>32</v>
      </c>
      <c r="L79" s="44">
        <f t="shared" si="6"/>
        <v>0.5</v>
      </c>
      <c r="M79" s="45">
        <f t="shared" si="7"/>
        <v>199000</v>
      </c>
      <c r="N79" s="46">
        <f t="shared" si="8"/>
        <v>425000</v>
      </c>
      <c r="O79" s="44"/>
    </row>
    <row r="80" spans="1:15" s="31" customFormat="1" ht="15.75">
      <c r="A80" s="40">
        <v>318</v>
      </c>
      <c r="B80" s="41">
        <v>2049</v>
      </c>
      <c r="C80" s="41">
        <v>2152</v>
      </c>
      <c r="D80" s="42">
        <f t="shared" si="0"/>
        <v>103</v>
      </c>
      <c r="E80" s="43">
        <f t="shared" si="1"/>
        <v>152999</v>
      </c>
      <c r="F80" s="43">
        <f t="shared" si="2"/>
        <v>168000</v>
      </c>
      <c r="G80" s="41">
        <v>1064</v>
      </c>
      <c r="H80" s="41">
        <v>1116</v>
      </c>
      <c r="I80" s="44">
        <f t="shared" si="3"/>
        <v>52</v>
      </c>
      <c r="J80" s="44">
        <f t="shared" si="4"/>
        <v>26</v>
      </c>
      <c r="K80" s="44">
        <f t="shared" si="5"/>
        <v>26</v>
      </c>
      <c r="L80" s="44">
        <f t="shared" si="6"/>
        <v>0</v>
      </c>
      <c r="M80" s="45">
        <f t="shared" si="7"/>
        <v>156000</v>
      </c>
      <c r="N80" s="46">
        <f t="shared" si="8"/>
        <v>324000</v>
      </c>
      <c r="O80" s="44"/>
    </row>
    <row r="81" spans="1:15" s="31" customFormat="1" ht="15.75">
      <c r="A81" s="40">
        <v>319</v>
      </c>
      <c r="B81" s="41">
        <v>2842</v>
      </c>
      <c r="C81" s="41">
        <v>2966</v>
      </c>
      <c r="D81" s="42">
        <f t="shared" si="0"/>
        <v>124</v>
      </c>
      <c r="E81" s="43">
        <f t="shared" si="1"/>
        <v>185192</v>
      </c>
      <c r="F81" s="43">
        <f t="shared" si="2"/>
        <v>204000</v>
      </c>
      <c r="G81" s="41">
        <v>1064</v>
      </c>
      <c r="H81" s="41">
        <v>1116</v>
      </c>
      <c r="I81" s="44">
        <f t="shared" si="3"/>
        <v>52</v>
      </c>
      <c r="J81" s="44">
        <f t="shared" si="4"/>
        <v>26</v>
      </c>
      <c r="K81" s="44">
        <f t="shared" si="5"/>
        <v>26</v>
      </c>
      <c r="L81" s="44">
        <f t="shared" si="6"/>
        <v>0</v>
      </c>
      <c r="M81" s="45">
        <f t="shared" si="7"/>
        <v>156000</v>
      </c>
      <c r="N81" s="46">
        <f t="shared" si="8"/>
        <v>360000</v>
      </c>
      <c r="O81" s="44"/>
    </row>
    <row r="82" spans="1:15" s="31" customFormat="1" ht="15.75">
      <c r="A82" s="40">
        <v>321</v>
      </c>
      <c r="B82" s="41">
        <v>2649</v>
      </c>
      <c r="C82" s="41">
        <v>2788</v>
      </c>
      <c r="D82" s="42">
        <f t="shared" si="0"/>
        <v>139</v>
      </c>
      <c r="E82" s="43">
        <f t="shared" si="1"/>
        <v>208187</v>
      </c>
      <c r="F82" s="43">
        <f t="shared" si="2"/>
        <v>229000</v>
      </c>
      <c r="G82" s="41">
        <v>935</v>
      </c>
      <c r="H82" s="41">
        <v>986</v>
      </c>
      <c r="I82" s="44">
        <f t="shared" si="3"/>
        <v>51</v>
      </c>
      <c r="J82" s="44">
        <f t="shared" si="4"/>
        <v>25.5</v>
      </c>
      <c r="K82" s="44">
        <f t="shared" si="5"/>
        <v>25.5</v>
      </c>
      <c r="L82" s="44">
        <f t="shared" si="6"/>
        <v>0</v>
      </c>
      <c r="M82" s="45">
        <f t="shared" si="7"/>
        <v>153000</v>
      </c>
      <c r="N82" s="46">
        <f t="shared" si="8"/>
        <v>382000</v>
      </c>
      <c r="O82" s="44"/>
    </row>
    <row r="83" spans="1:15" s="31" customFormat="1" ht="15.75">
      <c r="A83" s="40">
        <v>322</v>
      </c>
      <c r="B83" s="41">
        <v>2765</v>
      </c>
      <c r="C83" s="41">
        <v>2869</v>
      </c>
      <c r="D83" s="42">
        <f t="shared" si="0"/>
        <v>104</v>
      </c>
      <c r="E83" s="43">
        <f t="shared" si="1"/>
        <v>154532</v>
      </c>
      <c r="F83" s="43">
        <f t="shared" si="2"/>
        <v>170000</v>
      </c>
      <c r="G83" s="41">
        <v>935</v>
      </c>
      <c r="H83" s="41">
        <v>986</v>
      </c>
      <c r="I83" s="44">
        <f t="shared" si="3"/>
        <v>51</v>
      </c>
      <c r="J83" s="44">
        <f t="shared" si="4"/>
        <v>25.5</v>
      </c>
      <c r="K83" s="44">
        <f t="shared" si="5"/>
        <v>25.5</v>
      </c>
      <c r="L83" s="44">
        <f t="shared" si="6"/>
        <v>0</v>
      </c>
      <c r="M83" s="45">
        <f t="shared" si="7"/>
        <v>153000</v>
      </c>
      <c r="N83" s="46">
        <f t="shared" si="8"/>
        <v>323000</v>
      </c>
      <c r="O83" s="49"/>
    </row>
    <row r="84" spans="1:15" s="31" customFormat="1" ht="15.75">
      <c r="A84" s="40">
        <v>323</v>
      </c>
      <c r="B84" s="41">
        <v>2831</v>
      </c>
      <c r="C84" s="41">
        <v>2961</v>
      </c>
      <c r="D84" s="42">
        <f t="shared" ref="D84:D147" si="9">C84-B84</f>
        <v>130</v>
      </c>
      <c r="E84" s="43">
        <f t="shared" ref="E84:E147" si="10">IF($D84&gt;400,($D84-400)*2242+200*1786+100*(1533+1484),IF($D84&gt;300,($D84-300)*1786+100*1786+100*(1533+1484),IF($D84&gt;200,($D84-200)*1786+100*(1533+1484),IF($D84&gt;100,($D84-100)*1533+100*1484,$D84*1484))))</f>
        <v>194390</v>
      </c>
      <c r="F84" s="43">
        <f t="shared" ref="F84:F147" si="11">ROUND($E84*0.1+$E84,-3)</f>
        <v>214000</v>
      </c>
      <c r="G84" s="41">
        <v>1070</v>
      </c>
      <c r="H84" s="41">
        <v>1117</v>
      </c>
      <c r="I84" s="44">
        <f t="shared" ref="I84:I147" si="12">$H84-$G84</f>
        <v>47</v>
      </c>
      <c r="J84" s="44">
        <f t="shared" ref="J84:J147" si="13">I84/2</f>
        <v>23.5</v>
      </c>
      <c r="K84" s="44">
        <f t="shared" ref="K84:K147" si="14">IF($J84&lt;32,$J84,32)</f>
        <v>23.5</v>
      </c>
      <c r="L84" s="44">
        <f t="shared" ref="L84:L147" si="15">IF($J84&gt;32,$J84-32,0)</f>
        <v>0</v>
      </c>
      <c r="M84" s="45">
        <f t="shared" ref="M84:M147" si="16">ROUND(IF($J84&lt;32,$K84*6000,($K84*6000+$L84*13000)),-3)</f>
        <v>141000</v>
      </c>
      <c r="N84" s="46">
        <f t="shared" ref="N84:N147" si="17">F84+M84</f>
        <v>355000</v>
      </c>
      <c r="O84" s="45"/>
    </row>
    <row r="85" spans="1:15" s="31" customFormat="1" ht="15.75">
      <c r="A85" s="40">
        <v>324</v>
      </c>
      <c r="B85" s="41">
        <v>2023</v>
      </c>
      <c r="C85" s="41">
        <v>2080</v>
      </c>
      <c r="D85" s="42">
        <f t="shared" si="9"/>
        <v>57</v>
      </c>
      <c r="E85" s="43">
        <f t="shared" si="10"/>
        <v>84588</v>
      </c>
      <c r="F85" s="43">
        <f t="shared" si="11"/>
        <v>93000</v>
      </c>
      <c r="G85" s="41">
        <v>1070</v>
      </c>
      <c r="H85" s="41">
        <v>1117</v>
      </c>
      <c r="I85" s="44">
        <f t="shared" si="12"/>
        <v>47</v>
      </c>
      <c r="J85" s="44">
        <f t="shared" si="13"/>
        <v>23.5</v>
      </c>
      <c r="K85" s="44">
        <f t="shared" si="14"/>
        <v>23.5</v>
      </c>
      <c r="L85" s="44">
        <f t="shared" si="15"/>
        <v>0</v>
      </c>
      <c r="M85" s="45">
        <f t="shared" si="16"/>
        <v>141000</v>
      </c>
      <c r="N85" s="46">
        <f t="shared" si="17"/>
        <v>234000</v>
      </c>
      <c r="O85" s="45"/>
    </row>
    <row r="86" spans="1:15" s="31" customFormat="1" ht="15.75">
      <c r="A86" s="40">
        <v>326</v>
      </c>
      <c r="B86" s="41">
        <v>2101</v>
      </c>
      <c r="C86" s="41">
        <v>2182</v>
      </c>
      <c r="D86" s="42">
        <f t="shared" si="9"/>
        <v>81</v>
      </c>
      <c r="E86" s="43">
        <f t="shared" si="10"/>
        <v>120204</v>
      </c>
      <c r="F86" s="43">
        <f t="shared" si="11"/>
        <v>132000</v>
      </c>
      <c r="G86" s="41">
        <v>1004</v>
      </c>
      <c r="H86" s="41">
        <v>1052</v>
      </c>
      <c r="I86" s="44">
        <f t="shared" si="12"/>
        <v>48</v>
      </c>
      <c r="J86" s="44">
        <f t="shared" si="13"/>
        <v>24</v>
      </c>
      <c r="K86" s="44">
        <f t="shared" si="14"/>
        <v>24</v>
      </c>
      <c r="L86" s="44">
        <f t="shared" si="15"/>
        <v>0</v>
      </c>
      <c r="M86" s="45">
        <f t="shared" si="16"/>
        <v>144000</v>
      </c>
      <c r="N86" s="46">
        <f t="shared" si="17"/>
        <v>276000</v>
      </c>
      <c r="O86" s="45"/>
    </row>
    <row r="87" spans="1:15" s="31" customFormat="1" ht="15.75">
      <c r="A87" s="40">
        <v>327</v>
      </c>
      <c r="B87" s="41">
        <v>2536</v>
      </c>
      <c r="C87" s="41">
        <v>2622</v>
      </c>
      <c r="D87" s="42">
        <f t="shared" si="9"/>
        <v>86</v>
      </c>
      <c r="E87" s="43">
        <f t="shared" si="10"/>
        <v>127624</v>
      </c>
      <c r="F87" s="43">
        <f t="shared" si="11"/>
        <v>140000</v>
      </c>
      <c r="G87" s="41">
        <v>1004</v>
      </c>
      <c r="H87" s="41">
        <v>1052</v>
      </c>
      <c r="I87" s="44">
        <f t="shared" si="12"/>
        <v>48</v>
      </c>
      <c r="J87" s="44">
        <f t="shared" si="13"/>
        <v>24</v>
      </c>
      <c r="K87" s="44">
        <f t="shared" si="14"/>
        <v>24</v>
      </c>
      <c r="L87" s="44">
        <f t="shared" si="15"/>
        <v>0</v>
      </c>
      <c r="M87" s="45">
        <f t="shared" si="16"/>
        <v>144000</v>
      </c>
      <c r="N87" s="46">
        <f t="shared" si="17"/>
        <v>284000</v>
      </c>
      <c r="O87" s="44"/>
    </row>
    <row r="88" spans="1:15" s="31" customFormat="1" ht="15.75">
      <c r="A88" s="40">
        <v>401</v>
      </c>
      <c r="B88" s="41">
        <v>3036</v>
      </c>
      <c r="C88" s="41">
        <v>3190</v>
      </c>
      <c r="D88" s="42">
        <f t="shared" si="9"/>
        <v>154</v>
      </c>
      <c r="E88" s="43">
        <f t="shared" si="10"/>
        <v>231182</v>
      </c>
      <c r="F88" s="43">
        <f t="shared" si="11"/>
        <v>254000</v>
      </c>
      <c r="G88" s="41">
        <v>1208</v>
      </c>
      <c r="H88" s="41">
        <v>1249</v>
      </c>
      <c r="I88" s="44">
        <f t="shared" si="12"/>
        <v>41</v>
      </c>
      <c r="J88" s="44">
        <f t="shared" si="13"/>
        <v>20.5</v>
      </c>
      <c r="K88" s="44">
        <f t="shared" si="14"/>
        <v>20.5</v>
      </c>
      <c r="L88" s="44">
        <f t="shared" si="15"/>
        <v>0</v>
      </c>
      <c r="M88" s="45">
        <f t="shared" si="16"/>
        <v>123000</v>
      </c>
      <c r="N88" s="46">
        <f t="shared" si="17"/>
        <v>377000</v>
      </c>
      <c r="O88" s="44"/>
    </row>
    <row r="89" spans="1:15" s="31" customFormat="1" ht="15.75">
      <c r="A89" s="40">
        <v>402</v>
      </c>
      <c r="B89" s="41">
        <v>2493</v>
      </c>
      <c r="C89" s="41">
        <v>2666</v>
      </c>
      <c r="D89" s="42">
        <f t="shared" si="9"/>
        <v>173</v>
      </c>
      <c r="E89" s="43">
        <f t="shared" si="10"/>
        <v>260309</v>
      </c>
      <c r="F89" s="43">
        <f t="shared" si="11"/>
        <v>286000</v>
      </c>
      <c r="G89" s="41">
        <v>1208</v>
      </c>
      <c r="H89" s="41">
        <v>1249</v>
      </c>
      <c r="I89" s="44">
        <f t="shared" si="12"/>
        <v>41</v>
      </c>
      <c r="J89" s="44">
        <f t="shared" si="13"/>
        <v>20.5</v>
      </c>
      <c r="K89" s="44">
        <f t="shared" si="14"/>
        <v>20.5</v>
      </c>
      <c r="L89" s="44">
        <f t="shared" si="15"/>
        <v>0</v>
      </c>
      <c r="M89" s="45">
        <f t="shared" si="16"/>
        <v>123000</v>
      </c>
      <c r="N89" s="46">
        <f t="shared" si="17"/>
        <v>409000</v>
      </c>
      <c r="O89" s="44"/>
    </row>
    <row r="90" spans="1:15" s="31" customFormat="1" ht="15.75">
      <c r="A90" s="40">
        <v>403</v>
      </c>
      <c r="B90" s="41">
        <v>2318</v>
      </c>
      <c r="C90" s="41">
        <v>2435</v>
      </c>
      <c r="D90" s="42">
        <f t="shared" si="9"/>
        <v>117</v>
      </c>
      <c r="E90" s="43">
        <f t="shared" si="10"/>
        <v>174461</v>
      </c>
      <c r="F90" s="43">
        <f t="shared" si="11"/>
        <v>192000</v>
      </c>
      <c r="G90" s="41">
        <v>1374</v>
      </c>
      <c r="H90" s="41">
        <v>1441</v>
      </c>
      <c r="I90" s="44">
        <f t="shared" si="12"/>
        <v>67</v>
      </c>
      <c r="J90" s="44">
        <f t="shared" si="13"/>
        <v>33.5</v>
      </c>
      <c r="K90" s="44">
        <f t="shared" si="14"/>
        <v>32</v>
      </c>
      <c r="L90" s="44">
        <f t="shared" si="15"/>
        <v>1.5</v>
      </c>
      <c r="M90" s="45">
        <f t="shared" si="16"/>
        <v>212000</v>
      </c>
      <c r="N90" s="46">
        <f t="shared" si="17"/>
        <v>404000</v>
      </c>
      <c r="O90" s="44"/>
    </row>
    <row r="91" spans="1:15" s="31" customFormat="1" ht="15.75">
      <c r="A91" s="40">
        <v>404</v>
      </c>
      <c r="B91" s="41">
        <v>2666</v>
      </c>
      <c r="C91" s="41">
        <v>2808</v>
      </c>
      <c r="D91" s="42">
        <f t="shared" si="9"/>
        <v>142</v>
      </c>
      <c r="E91" s="43">
        <f t="shared" si="10"/>
        <v>212786</v>
      </c>
      <c r="F91" s="43">
        <f t="shared" si="11"/>
        <v>234000</v>
      </c>
      <c r="G91" s="41">
        <v>1374</v>
      </c>
      <c r="H91" s="41">
        <v>1441</v>
      </c>
      <c r="I91" s="44">
        <f t="shared" si="12"/>
        <v>67</v>
      </c>
      <c r="J91" s="44">
        <f t="shared" si="13"/>
        <v>33.5</v>
      </c>
      <c r="K91" s="44">
        <f t="shared" si="14"/>
        <v>32</v>
      </c>
      <c r="L91" s="44">
        <f t="shared" si="15"/>
        <v>1.5</v>
      </c>
      <c r="M91" s="45">
        <f t="shared" si="16"/>
        <v>212000</v>
      </c>
      <c r="N91" s="46">
        <f t="shared" si="17"/>
        <v>446000</v>
      </c>
      <c r="O91" s="44"/>
    </row>
    <row r="92" spans="1:15" s="31" customFormat="1" ht="15.75">
      <c r="A92" s="40">
        <v>405</v>
      </c>
      <c r="B92" s="41">
        <v>2306</v>
      </c>
      <c r="C92" s="41">
        <v>2407</v>
      </c>
      <c r="D92" s="42">
        <f t="shared" si="9"/>
        <v>101</v>
      </c>
      <c r="E92" s="43">
        <f t="shared" si="10"/>
        <v>149933</v>
      </c>
      <c r="F92" s="43">
        <f t="shared" si="11"/>
        <v>165000</v>
      </c>
      <c r="G92" s="41">
        <v>1139</v>
      </c>
      <c r="H92" s="41">
        <v>1190</v>
      </c>
      <c r="I92" s="44">
        <f t="shared" si="12"/>
        <v>51</v>
      </c>
      <c r="J92" s="44">
        <f t="shared" si="13"/>
        <v>25.5</v>
      </c>
      <c r="K92" s="44">
        <f t="shared" si="14"/>
        <v>25.5</v>
      </c>
      <c r="L92" s="44">
        <f t="shared" si="15"/>
        <v>0</v>
      </c>
      <c r="M92" s="45">
        <f t="shared" si="16"/>
        <v>153000</v>
      </c>
      <c r="N92" s="46">
        <f t="shared" si="17"/>
        <v>318000</v>
      </c>
      <c r="O92" s="44"/>
    </row>
    <row r="93" spans="1:15" s="31" customFormat="1" ht="15.75">
      <c r="A93" s="40">
        <v>406</v>
      </c>
      <c r="B93" s="41">
        <v>2950</v>
      </c>
      <c r="C93" s="41">
        <v>3156</v>
      </c>
      <c r="D93" s="42">
        <f t="shared" si="9"/>
        <v>206</v>
      </c>
      <c r="E93" s="43">
        <f t="shared" si="10"/>
        <v>312416</v>
      </c>
      <c r="F93" s="43">
        <f t="shared" si="11"/>
        <v>344000</v>
      </c>
      <c r="G93" s="41">
        <v>1139</v>
      </c>
      <c r="H93" s="41">
        <v>1190</v>
      </c>
      <c r="I93" s="44">
        <f t="shared" si="12"/>
        <v>51</v>
      </c>
      <c r="J93" s="44">
        <f t="shared" si="13"/>
        <v>25.5</v>
      </c>
      <c r="K93" s="44">
        <f t="shared" si="14"/>
        <v>25.5</v>
      </c>
      <c r="L93" s="44">
        <f t="shared" si="15"/>
        <v>0</v>
      </c>
      <c r="M93" s="45">
        <f t="shared" si="16"/>
        <v>153000</v>
      </c>
      <c r="N93" s="46">
        <f t="shared" si="17"/>
        <v>497000</v>
      </c>
      <c r="O93" s="44"/>
    </row>
    <row r="94" spans="1:15" s="31" customFormat="1" ht="15.75">
      <c r="A94" s="40">
        <v>407</v>
      </c>
      <c r="B94" s="41">
        <v>3267</v>
      </c>
      <c r="C94" s="41">
        <v>3454</v>
      </c>
      <c r="D94" s="42">
        <f t="shared" si="9"/>
        <v>187</v>
      </c>
      <c r="E94" s="43">
        <f t="shared" si="10"/>
        <v>281771</v>
      </c>
      <c r="F94" s="43">
        <f t="shared" si="11"/>
        <v>310000</v>
      </c>
      <c r="G94" s="41">
        <v>1159</v>
      </c>
      <c r="H94" s="41">
        <v>1199</v>
      </c>
      <c r="I94" s="44">
        <f t="shared" si="12"/>
        <v>40</v>
      </c>
      <c r="J94" s="44">
        <f t="shared" si="13"/>
        <v>20</v>
      </c>
      <c r="K94" s="44">
        <f t="shared" si="14"/>
        <v>20</v>
      </c>
      <c r="L94" s="44">
        <f t="shared" si="15"/>
        <v>0</v>
      </c>
      <c r="M94" s="45">
        <f t="shared" si="16"/>
        <v>120000</v>
      </c>
      <c r="N94" s="46">
        <f t="shared" si="17"/>
        <v>430000</v>
      </c>
      <c r="O94" s="44"/>
    </row>
    <row r="95" spans="1:15" s="31" customFormat="1" ht="15.75">
      <c r="A95" s="40">
        <v>408</v>
      </c>
      <c r="B95" s="41">
        <v>2585</v>
      </c>
      <c r="C95" s="41">
        <v>2742</v>
      </c>
      <c r="D95" s="42">
        <f t="shared" si="9"/>
        <v>157</v>
      </c>
      <c r="E95" s="43">
        <f t="shared" si="10"/>
        <v>235781</v>
      </c>
      <c r="F95" s="43">
        <f t="shared" si="11"/>
        <v>259000</v>
      </c>
      <c r="G95" s="41">
        <v>1159</v>
      </c>
      <c r="H95" s="41">
        <v>1199</v>
      </c>
      <c r="I95" s="44">
        <f t="shared" si="12"/>
        <v>40</v>
      </c>
      <c r="J95" s="44">
        <f t="shared" si="13"/>
        <v>20</v>
      </c>
      <c r="K95" s="44">
        <f t="shared" si="14"/>
        <v>20</v>
      </c>
      <c r="L95" s="44">
        <f t="shared" si="15"/>
        <v>0</v>
      </c>
      <c r="M95" s="45">
        <f t="shared" si="16"/>
        <v>120000</v>
      </c>
      <c r="N95" s="46">
        <f t="shared" si="17"/>
        <v>379000</v>
      </c>
      <c r="O95" s="44"/>
    </row>
    <row r="96" spans="1:15" s="31" customFormat="1" ht="15.75">
      <c r="A96" s="40">
        <v>409</v>
      </c>
      <c r="B96" s="41">
        <v>3843</v>
      </c>
      <c r="C96" s="41">
        <v>4086</v>
      </c>
      <c r="D96" s="42">
        <f t="shared" si="9"/>
        <v>243</v>
      </c>
      <c r="E96" s="43">
        <f t="shared" si="10"/>
        <v>378498</v>
      </c>
      <c r="F96" s="43">
        <f t="shared" si="11"/>
        <v>416000</v>
      </c>
      <c r="G96" s="41">
        <v>1143</v>
      </c>
      <c r="H96" s="41">
        <v>1201</v>
      </c>
      <c r="I96" s="44">
        <f t="shared" si="12"/>
        <v>58</v>
      </c>
      <c r="J96" s="44">
        <f t="shared" si="13"/>
        <v>29</v>
      </c>
      <c r="K96" s="44">
        <f t="shared" si="14"/>
        <v>29</v>
      </c>
      <c r="L96" s="44">
        <f t="shared" si="15"/>
        <v>0</v>
      </c>
      <c r="M96" s="45">
        <f t="shared" si="16"/>
        <v>174000</v>
      </c>
      <c r="N96" s="46">
        <f t="shared" si="17"/>
        <v>590000</v>
      </c>
      <c r="O96" s="44"/>
    </row>
    <row r="97" spans="1:15" s="31" customFormat="1" ht="15.75">
      <c r="A97" s="40">
        <v>410</v>
      </c>
      <c r="B97" s="41">
        <v>2774</v>
      </c>
      <c r="C97" s="41">
        <v>2922</v>
      </c>
      <c r="D97" s="42">
        <f t="shared" si="9"/>
        <v>148</v>
      </c>
      <c r="E97" s="43">
        <f t="shared" si="10"/>
        <v>221984</v>
      </c>
      <c r="F97" s="43">
        <f t="shared" si="11"/>
        <v>244000</v>
      </c>
      <c r="G97" s="41">
        <v>1143</v>
      </c>
      <c r="H97" s="41">
        <v>1201</v>
      </c>
      <c r="I97" s="44">
        <f t="shared" si="12"/>
        <v>58</v>
      </c>
      <c r="J97" s="44">
        <f t="shared" si="13"/>
        <v>29</v>
      </c>
      <c r="K97" s="44">
        <f t="shared" si="14"/>
        <v>29</v>
      </c>
      <c r="L97" s="44">
        <f t="shared" si="15"/>
        <v>0</v>
      </c>
      <c r="M97" s="45">
        <f t="shared" si="16"/>
        <v>174000</v>
      </c>
      <c r="N97" s="46">
        <f t="shared" si="17"/>
        <v>418000</v>
      </c>
      <c r="O97" s="44"/>
    </row>
    <row r="98" spans="1:15" s="31" customFormat="1" ht="15.75">
      <c r="A98" s="40">
        <v>411</v>
      </c>
      <c r="B98" s="41">
        <v>3307</v>
      </c>
      <c r="C98" s="41">
        <v>3530</v>
      </c>
      <c r="D98" s="42">
        <f t="shared" si="9"/>
        <v>223</v>
      </c>
      <c r="E98" s="43">
        <f t="shared" si="10"/>
        <v>342778</v>
      </c>
      <c r="F98" s="43">
        <f t="shared" si="11"/>
        <v>377000</v>
      </c>
      <c r="G98" s="41">
        <v>1063</v>
      </c>
      <c r="H98" s="41">
        <v>1122</v>
      </c>
      <c r="I98" s="44">
        <f t="shared" si="12"/>
        <v>59</v>
      </c>
      <c r="J98" s="44">
        <f t="shared" si="13"/>
        <v>29.5</v>
      </c>
      <c r="K98" s="44">
        <f t="shared" si="14"/>
        <v>29.5</v>
      </c>
      <c r="L98" s="44">
        <f t="shared" si="15"/>
        <v>0</v>
      </c>
      <c r="M98" s="45">
        <f t="shared" si="16"/>
        <v>177000</v>
      </c>
      <c r="N98" s="46">
        <f t="shared" si="17"/>
        <v>554000</v>
      </c>
      <c r="O98" s="44"/>
    </row>
    <row r="99" spans="1:15" s="31" customFormat="1" ht="15.75">
      <c r="A99" s="40">
        <v>412</v>
      </c>
      <c r="B99" s="41">
        <v>3032</v>
      </c>
      <c r="C99" s="41">
        <v>3130</v>
      </c>
      <c r="D99" s="42">
        <f t="shared" si="9"/>
        <v>98</v>
      </c>
      <c r="E99" s="43">
        <f t="shared" si="10"/>
        <v>145432</v>
      </c>
      <c r="F99" s="43">
        <f t="shared" si="11"/>
        <v>160000</v>
      </c>
      <c r="G99" s="41">
        <v>1063</v>
      </c>
      <c r="H99" s="41">
        <v>1122</v>
      </c>
      <c r="I99" s="44">
        <f t="shared" si="12"/>
        <v>59</v>
      </c>
      <c r="J99" s="44">
        <f t="shared" si="13"/>
        <v>29.5</v>
      </c>
      <c r="K99" s="44">
        <f t="shared" si="14"/>
        <v>29.5</v>
      </c>
      <c r="L99" s="44">
        <f t="shared" si="15"/>
        <v>0</v>
      </c>
      <c r="M99" s="45">
        <f t="shared" si="16"/>
        <v>177000</v>
      </c>
      <c r="N99" s="46">
        <f t="shared" si="17"/>
        <v>337000</v>
      </c>
      <c r="O99" s="44"/>
    </row>
    <row r="100" spans="1:15" s="31" customFormat="1" ht="15.75">
      <c r="A100" s="40">
        <v>413</v>
      </c>
      <c r="B100" s="41">
        <v>3331</v>
      </c>
      <c r="C100" s="41">
        <v>3513</v>
      </c>
      <c r="D100" s="42">
        <f t="shared" si="9"/>
        <v>182</v>
      </c>
      <c r="E100" s="43">
        <f t="shared" si="10"/>
        <v>274106</v>
      </c>
      <c r="F100" s="43">
        <f t="shared" si="11"/>
        <v>302000</v>
      </c>
      <c r="G100" s="41">
        <v>1070</v>
      </c>
      <c r="H100" s="41">
        <v>1103</v>
      </c>
      <c r="I100" s="44">
        <f t="shared" si="12"/>
        <v>33</v>
      </c>
      <c r="J100" s="44">
        <f t="shared" si="13"/>
        <v>16.5</v>
      </c>
      <c r="K100" s="44">
        <f t="shared" si="14"/>
        <v>16.5</v>
      </c>
      <c r="L100" s="44">
        <f t="shared" si="15"/>
        <v>0</v>
      </c>
      <c r="M100" s="45">
        <f t="shared" si="16"/>
        <v>99000</v>
      </c>
      <c r="N100" s="46">
        <f t="shared" si="17"/>
        <v>401000</v>
      </c>
      <c r="O100" s="44"/>
    </row>
    <row r="101" spans="1:15" s="31" customFormat="1" ht="15.75">
      <c r="A101" s="40">
        <v>414</v>
      </c>
      <c r="B101" s="41">
        <v>2194</v>
      </c>
      <c r="C101" s="41">
        <v>2316</v>
      </c>
      <c r="D101" s="42">
        <f t="shared" si="9"/>
        <v>122</v>
      </c>
      <c r="E101" s="43">
        <f t="shared" si="10"/>
        <v>182126</v>
      </c>
      <c r="F101" s="43">
        <f t="shared" si="11"/>
        <v>200000</v>
      </c>
      <c r="G101" s="41">
        <v>1070</v>
      </c>
      <c r="H101" s="41">
        <v>1103</v>
      </c>
      <c r="I101" s="44">
        <f t="shared" si="12"/>
        <v>33</v>
      </c>
      <c r="J101" s="44">
        <f t="shared" si="13"/>
        <v>16.5</v>
      </c>
      <c r="K101" s="44">
        <f t="shared" si="14"/>
        <v>16.5</v>
      </c>
      <c r="L101" s="44">
        <f t="shared" si="15"/>
        <v>0</v>
      </c>
      <c r="M101" s="45">
        <f t="shared" si="16"/>
        <v>99000</v>
      </c>
      <c r="N101" s="46">
        <f t="shared" si="17"/>
        <v>299000</v>
      </c>
      <c r="O101" s="44"/>
    </row>
    <row r="102" spans="1:15" s="31" customFormat="1" ht="15.75">
      <c r="A102" s="40">
        <v>416</v>
      </c>
      <c r="B102" s="41">
        <v>2687</v>
      </c>
      <c r="C102" s="41">
        <v>2842</v>
      </c>
      <c r="D102" s="42">
        <f t="shared" si="9"/>
        <v>155</v>
      </c>
      <c r="E102" s="43">
        <f t="shared" si="10"/>
        <v>232715</v>
      </c>
      <c r="F102" s="43">
        <f t="shared" si="11"/>
        <v>256000</v>
      </c>
      <c r="G102" s="41">
        <v>1008</v>
      </c>
      <c r="H102" s="41">
        <v>1045</v>
      </c>
      <c r="I102" s="44">
        <f t="shared" si="12"/>
        <v>37</v>
      </c>
      <c r="J102" s="44">
        <f t="shared" si="13"/>
        <v>18.5</v>
      </c>
      <c r="K102" s="44">
        <f t="shared" si="14"/>
        <v>18.5</v>
      </c>
      <c r="L102" s="44">
        <f t="shared" si="15"/>
        <v>0</v>
      </c>
      <c r="M102" s="45">
        <f t="shared" si="16"/>
        <v>111000</v>
      </c>
      <c r="N102" s="46">
        <f t="shared" si="17"/>
        <v>367000</v>
      </c>
      <c r="O102" s="45"/>
    </row>
    <row r="103" spans="1:15" s="31" customFormat="1" ht="15.75">
      <c r="A103" s="40">
        <v>417</v>
      </c>
      <c r="B103" s="41">
        <v>2370</v>
      </c>
      <c r="C103" s="41">
        <v>2497</v>
      </c>
      <c r="D103" s="42">
        <f t="shared" si="9"/>
        <v>127</v>
      </c>
      <c r="E103" s="43">
        <f t="shared" si="10"/>
        <v>189791</v>
      </c>
      <c r="F103" s="43">
        <f t="shared" si="11"/>
        <v>209000</v>
      </c>
      <c r="G103" s="41">
        <v>1008</v>
      </c>
      <c r="H103" s="41">
        <v>1045</v>
      </c>
      <c r="I103" s="44">
        <f t="shared" si="12"/>
        <v>37</v>
      </c>
      <c r="J103" s="44">
        <f t="shared" si="13"/>
        <v>18.5</v>
      </c>
      <c r="K103" s="44">
        <f t="shared" si="14"/>
        <v>18.5</v>
      </c>
      <c r="L103" s="44">
        <f t="shared" si="15"/>
        <v>0</v>
      </c>
      <c r="M103" s="45">
        <f t="shared" si="16"/>
        <v>111000</v>
      </c>
      <c r="N103" s="46">
        <f t="shared" si="17"/>
        <v>320000</v>
      </c>
      <c r="O103" s="45"/>
    </row>
    <row r="104" spans="1:15" s="31" customFormat="1" ht="15.75">
      <c r="A104" s="40">
        <v>418</v>
      </c>
      <c r="B104" s="41">
        <v>2534</v>
      </c>
      <c r="C104" s="41">
        <v>2667</v>
      </c>
      <c r="D104" s="42">
        <f t="shared" si="9"/>
        <v>133</v>
      </c>
      <c r="E104" s="43">
        <f t="shared" si="10"/>
        <v>198989</v>
      </c>
      <c r="F104" s="43">
        <f t="shared" si="11"/>
        <v>219000</v>
      </c>
      <c r="G104" s="41">
        <v>1131</v>
      </c>
      <c r="H104" s="41">
        <v>1174</v>
      </c>
      <c r="I104" s="44">
        <f t="shared" si="12"/>
        <v>43</v>
      </c>
      <c r="J104" s="44">
        <f t="shared" si="13"/>
        <v>21.5</v>
      </c>
      <c r="K104" s="44">
        <f t="shared" si="14"/>
        <v>21.5</v>
      </c>
      <c r="L104" s="44">
        <f t="shared" si="15"/>
        <v>0</v>
      </c>
      <c r="M104" s="45">
        <f t="shared" si="16"/>
        <v>129000</v>
      </c>
      <c r="N104" s="46">
        <f t="shared" si="17"/>
        <v>348000</v>
      </c>
      <c r="O104" s="45"/>
    </row>
    <row r="105" spans="1:15" s="31" customFormat="1" ht="15.75">
      <c r="A105" s="40">
        <v>419</v>
      </c>
      <c r="B105" s="41">
        <v>2222</v>
      </c>
      <c r="C105" s="41">
        <v>2328</v>
      </c>
      <c r="D105" s="42">
        <f t="shared" si="9"/>
        <v>106</v>
      </c>
      <c r="E105" s="43">
        <f t="shared" si="10"/>
        <v>157598</v>
      </c>
      <c r="F105" s="43">
        <f t="shared" si="11"/>
        <v>173000</v>
      </c>
      <c r="G105" s="41">
        <v>1131</v>
      </c>
      <c r="H105" s="41">
        <v>1174</v>
      </c>
      <c r="I105" s="44">
        <f t="shared" si="12"/>
        <v>43</v>
      </c>
      <c r="J105" s="44">
        <f t="shared" si="13"/>
        <v>21.5</v>
      </c>
      <c r="K105" s="44">
        <f t="shared" si="14"/>
        <v>21.5</v>
      </c>
      <c r="L105" s="44">
        <f t="shared" si="15"/>
        <v>0</v>
      </c>
      <c r="M105" s="45">
        <f t="shared" si="16"/>
        <v>129000</v>
      </c>
      <c r="N105" s="46">
        <f t="shared" si="17"/>
        <v>302000</v>
      </c>
      <c r="O105" s="45"/>
    </row>
    <row r="106" spans="1:15" s="31" customFormat="1" ht="15.75">
      <c r="A106" s="40">
        <v>421</v>
      </c>
      <c r="B106" s="41">
        <v>2544</v>
      </c>
      <c r="C106" s="41">
        <v>2672</v>
      </c>
      <c r="D106" s="42">
        <f t="shared" si="9"/>
        <v>128</v>
      </c>
      <c r="E106" s="43">
        <f t="shared" si="10"/>
        <v>191324</v>
      </c>
      <c r="F106" s="43">
        <f t="shared" si="11"/>
        <v>210000</v>
      </c>
      <c r="G106" s="41">
        <v>848</v>
      </c>
      <c r="H106" s="41">
        <v>903</v>
      </c>
      <c r="I106" s="44">
        <f t="shared" si="12"/>
        <v>55</v>
      </c>
      <c r="J106" s="44">
        <f t="shared" si="13"/>
        <v>27.5</v>
      </c>
      <c r="K106" s="44">
        <f t="shared" si="14"/>
        <v>27.5</v>
      </c>
      <c r="L106" s="44">
        <f t="shared" si="15"/>
        <v>0</v>
      </c>
      <c r="M106" s="45">
        <f t="shared" si="16"/>
        <v>165000</v>
      </c>
      <c r="N106" s="46">
        <f t="shared" si="17"/>
        <v>375000</v>
      </c>
      <c r="O106" s="44"/>
    </row>
    <row r="107" spans="1:15" s="31" customFormat="1" ht="15.75">
      <c r="A107" s="40">
        <v>422</v>
      </c>
      <c r="B107" s="41">
        <v>2411</v>
      </c>
      <c r="C107" s="41">
        <v>2524</v>
      </c>
      <c r="D107" s="42">
        <f t="shared" si="9"/>
        <v>113</v>
      </c>
      <c r="E107" s="43">
        <f t="shared" si="10"/>
        <v>168329</v>
      </c>
      <c r="F107" s="43">
        <f t="shared" si="11"/>
        <v>185000</v>
      </c>
      <c r="G107" s="41">
        <v>848</v>
      </c>
      <c r="H107" s="41">
        <v>903</v>
      </c>
      <c r="I107" s="44">
        <f t="shared" si="12"/>
        <v>55</v>
      </c>
      <c r="J107" s="44">
        <f t="shared" si="13"/>
        <v>27.5</v>
      </c>
      <c r="K107" s="44">
        <f t="shared" si="14"/>
        <v>27.5</v>
      </c>
      <c r="L107" s="44">
        <f t="shared" si="15"/>
        <v>0</v>
      </c>
      <c r="M107" s="45">
        <f t="shared" si="16"/>
        <v>165000</v>
      </c>
      <c r="N107" s="46">
        <f t="shared" si="17"/>
        <v>350000</v>
      </c>
      <c r="O107" s="44"/>
    </row>
    <row r="108" spans="1:15" s="31" customFormat="1" ht="15.75">
      <c r="A108" s="40">
        <v>423</v>
      </c>
      <c r="B108" s="41">
        <v>2209</v>
      </c>
      <c r="C108" s="41">
        <v>2319</v>
      </c>
      <c r="D108" s="42">
        <f t="shared" si="9"/>
        <v>110</v>
      </c>
      <c r="E108" s="43">
        <f t="shared" si="10"/>
        <v>163730</v>
      </c>
      <c r="F108" s="43">
        <f t="shared" si="11"/>
        <v>180000</v>
      </c>
      <c r="G108" s="41">
        <v>811</v>
      </c>
      <c r="H108" s="41">
        <v>869</v>
      </c>
      <c r="I108" s="44">
        <f t="shared" si="12"/>
        <v>58</v>
      </c>
      <c r="J108" s="44">
        <f t="shared" si="13"/>
        <v>29</v>
      </c>
      <c r="K108" s="44">
        <f t="shared" si="14"/>
        <v>29</v>
      </c>
      <c r="L108" s="44">
        <f t="shared" si="15"/>
        <v>0</v>
      </c>
      <c r="M108" s="45">
        <f t="shared" si="16"/>
        <v>174000</v>
      </c>
      <c r="N108" s="46">
        <f t="shared" si="17"/>
        <v>354000</v>
      </c>
      <c r="O108" s="44"/>
    </row>
    <row r="109" spans="1:15" s="31" customFormat="1" ht="15.75">
      <c r="A109" s="40">
        <v>424</v>
      </c>
      <c r="B109" s="41">
        <v>2085</v>
      </c>
      <c r="C109" s="41">
        <v>2244</v>
      </c>
      <c r="D109" s="42">
        <f t="shared" si="9"/>
        <v>159</v>
      </c>
      <c r="E109" s="43">
        <f t="shared" si="10"/>
        <v>238847</v>
      </c>
      <c r="F109" s="43">
        <f t="shared" si="11"/>
        <v>263000</v>
      </c>
      <c r="G109" s="41">
        <v>811</v>
      </c>
      <c r="H109" s="41">
        <v>869</v>
      </c>
      <c r="I109" s="44">
        <f t="shared" si="12"/>
        <v>58</v>
      </c>
      <c r="J109" s="44">
        <f t="shared" si="13"/>
        <v>29</v>
      </c>
      <c r="K109" s="44">
        <f t="shared" si="14"/>
        <v>29</v>
      </c>
      <c r="L109" s="44">
        <f t="shared" si="15"/>
        <v>0</v>
      </c>
      <c r="M109" s="45">
        <f t="shared" si="16"/>
        <v>174000</v>
      </c>
      <c r="N109" s="46">
        <f t="shared" si="17"/>
        <v>437000</v>
      </c>
      <c r="O109" s="44"/>
    </row>
    <row r="110" spans="1:15" s="31" customFormat="1" ht="15.75">
      <c r="A110" s="40">
        <v>426</v>
      </c>
      <c r="B110" s="41">
        <v>1610</v>
      </c>
      <c r="C110" s="41">
        <v>1750</v>
      </c>
      <c r="D110" s="42">
        <f t="shared" si="9"/>
        <v>140</v>
      </c>
      <c r="E110" s="43">
        <f t="shared" si="10"/>
        <v>209720</v>
      </c>
      <c r="F110" s="43">
        <f t="shared" si="11"/>
        <v>231000</v>
      </c>
      <c r="G110" s="41">
        <v>711</v>
      </c>
      <c r="H110" s="41">
        <v>765</v>
      </c>
      <c r="I110" s="44">
        <f t="shared" si="12"/>
        <v>54</v>
      </c>
      <c r="J110" s="44">
        <f t="shared" si="13"/>
        <v>27</v>
      </c>
      <c r="K110" s="44">
        <f t="shared" si="14"/>
        <v>27</v>
      </c>
      <c r="L110" s="44">
        <f t="shared" si="15"/>
        <v>0</v>
      </c>
      <c r="M110" s="45">
        <f t="shared" si="16"/>
        <v>162000</v>
      </c>
      <c r="N110" s="46">
        <f t="shared" si="17"/>
        <v>393000</v>
      </c>
      <c r="O110" s="44"/>
    </row>
    <row r="111" spans="1:15" s="31" customFormat="1" ht="15.75">
      <c r="A111" s="40">
        <v>427</v>
      </c>
      <c r="B111" s="41">
        <v>2303</v>
      </c>
      <c r="C111" s="41">
        <v>2510</v>
      </c>
      <c r="D111" s="42">
        <f t="shared" si="9"/>
        <v>207</v>
      </c>
      <c r="E111" s="43">
        <f t="shared" si="10"/>
        <v>314202</v>
      </c>
      <c r="F111" s="43">
        <f t="shared" si="11"/>
        <v>346000</v>
      </c>
      <c r="G111" s="41">
        <v>711</v>
      </c>
      <c r="H111" s="41">
        <v>765</v>
      </c>
      <c r="I111" s="44">
        <f t="shared" si="12"/>
        <v>54</v>
      </c>
      <c r="J111" s="44">
        <f t="shared" si="13"/>
        <v>27</v>
      </c>
      <c r="K111" s="44">
        <f t="shared" si="14"/>
        <v>27</v>
      </c>
      <c r="L111" s="44">
        <f t="shared" si="15"/>
        <v>0</v>
      </c>
      <c r="M111" s="45">
        <f t="shared" si="16"/>
        <v>162000</v>
      </c>
      <c r="N111" s="46">
        <f t="shared" si="17"/>
        <v>508000</v>
      </c>
      <c r="O111" s="44"/>
    </row>
    <row r="112" spans="1:15" s="31" customFormat="1" ht="15.75">
      <c r="A112" s="40">
        <v>501</v>
      </c>
      <c r="B112" s="41">
        <v>3153</v>
      </c>
      <c r="C112" s="41">
        <v>3347</v>
      </c>
      <c r="D112" s="42">
        <f t="shared" si="9"/>
        <v>194</v>
      </c>
      <c r="E112" s="43">
        <f t="shared" si="10"/>
        <v>292502</v>
      </c>
      <c r="F112" s="43">
        <f t="shared" si="11"/>
        <v>322000</v>
      </c>
      <c r="G112" s="41">
        <v>1003</v>
      </c>
      <c r="H112" s="41">
        <v>1050</v>
      </c>
      <c r="I112" s="44">
        <f t="shared" si="12"/>
        <v>47</v>
      </c>
      <c r="J112" s="44">
        <f t="shared" si="13"/>
        <v>23.5</v>
      </c>
      <c r="K112" s="44">
        <f t="shared" si="14"/>
        <v>23.5</v>
      </c>
      <c r="L112" s="44">
        <f t="shared" si="15"/>
        <v>0</v>
      </c>
      <c r="M112" s="45">
        <f t="shared" si="16"/>
        <v>141000</v>
      </c>
      <c r="N112" s="46">
        <f t="shared" si="17"/>
        <v>463000</v>
      </c>
      <c r="O112" s="44"/>
    </row>
    <row r="113" spans="1:15" s="31" customFormat="1" ht="15.75">
      <c r="A113" s="40">
        <v>502</v>
      </c>
      <c r="B113" s="41">
        <v>1836</v>
      </c>
      <c r="C113" s="41">
        <v>1962</v>
      </c>
      <c r="D113" s="42">
        <f t="shared" si="9"/>
        <v>126</v>
      </c>
      <c r="E113" s="43">
        <f t="shared" si="10"/>
        <v>188258</v>
      </c>
      <c r="F113" s="43">
        <f t="shared" si="11"/>
        <v>207000</v>
      </c>
      <c r="G113" s="41">
        <v>1003</v>
      </c>
      <c r="H113" s="41">
        <v>1050</v>
      </c>
      <c r="I113" s="44">
        <f t="shared" si="12"/>
        <v>47</v>
      </c>
      <c r="J113" s="44">
        <f t="shared" si="13"/>
        <v>23.5</v>
      </c>
      <c r="K113" s="44">
        <f t="shared" si="14"/>
        <v>23.5</v>
      </c>
      <c r="L113" s="44">
        <f t="shared" si="15"/>
        <v>0</v>
      </c>
      <c r="M113" s="45">
        <f t="shared" si="16"/>
        <v>141000</v>
      </c>
      <c r="N113" s="46">
        <f t="shared" si="17"/>
        <v>348000</v>
      </c>
      <c r="O113" s="44"/>
    </row>
    <row r="114" spans="1:15" s="31" customFormat="1" ht="15.75">
      <c r="A114" s="40">
        <v>503</v>
      </c>
      <c r="B114" s="41">
        <v>3382</v>
      </c>
      <c r="C114" s="41">
        <v>3594</v>
      </c>
      <c r="D114" s="42">
        <f t="shared" si="9"/>
        <v>212</v>
      </c>
      <c r="E114" s="43">
        <f t="shared" si="10"/>
        <v>323132</v>
      </c>
      <c r="F114" s="43">
        <f t="shared" si="11"/>
        <v>355000</v>
      </c>
      <c r="G114" s="41">
        <v>1096</v>
      </c>
      <c r="H114" s="41">
        <v>1143</v>
      </c>
      <c r="I114" s="44">
        <f t="shared" si="12"/>
        <v>47</v>
      </c>
      <c r="J114" s="44">
        <f t="shared" si="13"/>
        <v>23.5</v>
      </c>
      <c r="K114" s="44">
        <f t="shared" si="14"/>
        <v>23.5</v>
      </c>
      <c r="L114" s="44">
        <f t="shared" si="15"/>
        <v>0</v>
      </c>
      <c r="M114" s="45">
        <f t="shared" si="16"/>
        <v>141000</v>
      </c>
      <c r="N114" s="46">
        <f t="shared" si="17"/>
        <v>496000</v>
      </c>
      <c r="O114" s="44"/>
    </row>
    <row r="115" spans="1:15" s="31" customFormat="1" ht="15.75">
      <c r="A115" s="40">
        <v>504</v>
      </c>
      <c r="B115" s="41">
        <v>2712</v>
      </c>
      <c r="C115" s="41">
        <v>2831</v>
      </c>
      <c r="D115" s="42">
        <f t="shared" si="9"/>
        <v>119</v>
      </c>
      <c r="E115" s="43">
        <f t="shared" si="10"/>
        <v>177527</v>
      </c>
      <c r="F115" s="43">
        <f t="shared" si="11"/>
        <v>195000</v>
      </c>
      <c r="G115" s="41">
        <v>1096</v>
      </c>
      <c r="H115" s="41">
        <v>1143</v>
      </c>
      <c r="I115" s="44">
        <f t="shared" si="12"/>
        <v>47</v>
      </c>
      <c r="J115" s="44">
        <f t="shared" si="13"/>
        <v>23.5</v>
      </c>
      <c r="K115" s="44">
        <f t="shared" si="14"/>
        <v>23.5</v>
      </c>
      <c r="L115" s="44">
        <f t="shared" si="15"/>
        <v>0</v>
      </c>
      <c r="M115" s="45">
        <f t="shared" si="16"/>
        <v>141000</v>
      </c>
      <c r="N115" s="46">
        <f t="shared" si="17"/>
        <v>336000</v>
      </c>
      <c r="O115" s="44"/>
    </row>
    <row r="116" spans="1:15" s="31" customFormat="1" ht="15.75">
      <c r="A116" s="40">
        <v>505</v>
      </c>
      <c r="B116" s="41">
        <v>2920</v>
      </c>
      <c r="C116" s="41">
        <v>3049</v>
      </c>
      <c r="D116" s="42">
        <f t="shared" si="9"/>
        <v>129</v>
      </c>
      <c r="E116" s="43">
        <f t="shared" si="10"/>
        <v>192857</v>
      </c>
      <c r="F116" s="43">
        <f t="shared" si="11"/>
        <v>212000</v>
      </c>
      <c r="G116" s="41">
        <v>1072</v>
      </c>
      <c r="H116" s="41">
        <v>1120</v>
      </c>
      <c r="I116" s="44">
        <f t="shared" si="12"/>
        <v>48</v>
      </c>
      <c r="J116" s="44">
        <f t="shared" si="13"/>
        <v>24</v>
      </c>
      <c r="K116" s="44">
        <f t="shared" si="14"/>
        <v>24</v>
      </c>
      <c r="L116" s="44">
        <f t="shared" si="15"/>
        <v>0</v>
      </c>
      <c r="M116" s="45">
        <f t="shared" si="16"/>
        <v>144000</v>
      </c>
      <c r="N116" s="46">
        <f t="shared" si="17"/>
        <v>356000</v>
      </c>
      <c r="O116" s="44"/>
    </row>
    <row r="117" spans="1:15" s="31" customFormat="1" ht="15.75">
      <c r="A117" s="40">
        <v>506</v>
      </c>
      <c r="B117" s="41">
        <v>2846</v>
      </c>
      <c r="C117" s="41">
        <v>3028</v>
      </c>
      <c r="D117" s="42">
        <f t="shared" si="9"/>
        <v>182</v>
      </c>
      <c r="E117" s="43">
        <f t="shared" si="10"/>
        <v>274106</v>
      </c>
      <c r="F117" s="43">
        <f t="shared" si="11"/>
        <v>302000</v>
      </c>
      <c r="G117" s="41">
        <v>1072</v>
      </c>
      <c r="H117" s="41">
        <v>1120</v>
      </c>
      <c r="I117" s="44">
        <f t="shared" si="12"/>
        <v>48</v>
      </c>
      <c r="J117" s="44">
        <f t="shared" si="13"/>
        <v>24</v>
      </c>
      <c r="K117" s="44">
        <f t="shared" si="14"/>
        <v>24</v>
      </c>
      <c r="L117" s="44">
        <f t="shared" si="15"/>
        <v>0</v>
      </c>
      <c r="M117" s="45">
        <f t="shared" si="16"/>
        <v>144000</v>
      </c>
      <c r="N117" s="46">
        <f t="shared" si="17"/>
        <v>446000</v>
      </c>
      <c r="O117" s="44"/>
    </row>
    <row r="118" spans="1:15" s="31" customFormat="1" ht="15.75">
      <c r="A118" s="40">
        <v>507</v>
      </c>
      <c r="B118" s="41">
        <v>2119</v>
      </c>
      <c r="C118" s="41">
        <v>2227</v>
      </c>
      <c r="D118" s="42">
        <f t="shared" si="9"/>
        <v>108</v>
      </c>
      <c r="E118" s="43">
        <f t="shared" si="10"/>
        <v>160664</v>
      </c>
      <c r="F118" s="43">
        <f t="shared" si="11"/>
        <v>177000</v>
      </c>
      <c r="G118" s="41">
        <v>1015</v>
      </c>
      <c r="H118" s="41">
        <v>1063</v>
      </c>
      <c r="I118" s="44">
        <f t="shared" si="12"/>
        <v>48</v>
      </c>
      <c r="J118" s="44">
        <f t="shared" si="13"/>
        <v>24</v>
      </c>
      <c r="K118" s="44">
        <f t="shared" si="14"/>
        <v>24</v>
      </c>
      <c r="L118" s="44">
        <f t="shared" si="15"/>
        <v>0</v>
      </c>
      <c r="M118" s="45">
        <f t="shared" si="16"/>
        <v>144000</v>
      </c>
      <c r="N118" s="46">
        <f t="shared" si="17"/>
        <v>321000</v>
      </c>
      <c r="O118" s="44"/>
    </row>
    <row r="119" spans="1:15" s="31" customFormat="1" ht="15.75">
      <c r="A119" s="40">
        <v>508</v>
      </c>
      <c r="B119" s="41">
        <v>2663</v>
      </c>
      <c r="C119" s="41">
        <v>2827</v>
      </c>
      <c r="D119" s="42">
        <f t="shared" si="9"/>
        <v>164</v>
      </c>
      <c r="E119" s="43">
        <f t="shared" si="10"/>
        <v>246512</v>
      </c>
      <c r="F119" s="43">
        <f t="shared" si="11"/>
        <v>271000</v>
      </c>
      <c r="G119" s="41">
        <v>1015</v>
      </c>
      <c r="H119" s="41">
        <v>1063</v>
      </c>
      <c r="I119" s="44">
        <f t="shared" si="12"/>
        <v>48</v>
      </c>
      <c r="J119" s="44">
        <f t="shared" si="13"/>
        <v>24</v>
      </c>
      <c r="K119" s="44">
        <f t="shared" si="14"/>
        <v>24</v>
      </c>
      <c r="L119" s="44">
        <f t="shared" si="15"/>
        <v>0</v>
      </c>
      <c r="M119" s="45">
        <f t="shared" si="16"/>
        <v>144000</v>
      </c>
      <c r="N119" s="46">
        <f t="shared" si="17"/>
        <v>415000</v>
      </c>
      <c r="O119" s="44"/>
    </row>
    <row r="120" spans="1:15" s="31" customFormat="1" ht="15.75">
      <c r="A120" s="40">
        <v>509</v>
      </c>
      <c r="B120" s="41">
        <v>3020</v>
      </c>
      <c r="C120" s="41">
        <v>3157</v>
      </c>
      <c r="D120" s="42">
        <f t="shared" si="9"/>
        <v>137</v>
      </c>
      <c r="E120" s="43">
        <f t="shared" si="10"/>
        <v>205121</v>
      </c>
      <c r="F120" s="43">
        <f t="shared" si="11"/>
        <v>226000</v>
      </c>
      <c r="G120" s="41">
        <v>1453</v>
      </c>
      <c r="H120" s="41">
        <v>1505</v>
      </c>
      <c r="I120" s="44">
        <f t="shared" si="12"/>
        <v>52</v>
      </c>
      <c r="J120" s="44">
        <f t="shared" si="13"/>
        <v>26</v>
      </c>
      <c r="K120" s="44">
        <f t="shared" si="14"/>
        <v>26</v>
      </c>
      <c r="L120" s="44">
        <f t="shared" si="15"/>
        <v>0</v>
      </c>
      <c r="M120" s="45">
        <f t="shared" si="16"/>
        <v>156000</v>
      </c>
      <c r="N120" s="46">
        <f t="shared" si="17"/>
        <v>382000</v>
      </c>
      <c r="O120" s="44"/>
    </row>
    <row r="121" spans="1:15" s="31" customFormat="1" ht="15.75">
      <c r="A121" s="40">
        <v>510</v>
      </c>
      <c r="B121" s="41">
        <v>3297</v>
      </c>
      <c r="C121" s="41">
        <v>3483</v>
      </c>
      <c r="D121" s="42">
        <f t="shared" si="9"/>
        <v>186</v>
      </c>
      <c r="E121" s="43">
        <f t="shared" si="10"/>
        <v>280238</v>
      </c>
      <c r="F121" s="43">
        <f t="shared" si="11"/>
        <v>308000</v>
      </c>
      <c r="G121" s="41">
        <v>1453</v>
      </c>
      <c r="H121" s="41">
        <v>1505</v>
      </c>
      <c r="I121" s="44">
        <f t="shared" si="12"/>
        <v>52</v>
      </c>
      <c r="J121" s="44">
        <f t="shared" si="13"/>
        <v>26</v>
      </c>
      <c r="K121" s="44">
        <f t="shared" si="14"/>
        <v>26</v>
      </c>
      <c r="L121" s="44">
        <f t="shared" si="15"/>
        <v>0</v>
      </c>
      <c r="M121" s="45">
        <f t="shared" si="16"/>
        <v>156000</v>
      </c>
      <c r="N121" s="46">
        <f t="shared" si="17"/>
        <v>464000</v>
      </c>
      <c r="O121" s="44"/>
    </row>
    <row r="122" spans="1:15" s="31" customFormat="1" ht="15.75">
      <c r="A122" s="40">
        <v>511</v>
      </c>
      <c r="B122" s="41">
        <v>2528</v>
      </c>
      <c r="C122" s="41">
        <v>2623</v>
      </c>
      <c r="D122" s="42">
        <f t="shared" si="9"/>
        <v>95</v>
      </c>
      <c r="E122" s="43">
        <f t="shared" si="10"/>
        <v>140980</v>
      </c>
      <c r="F122" s="43">
        <f t="shared" si="11"/>
        <v>155000</v>
      </c>
      <c r="G122" s="41">
        <v>1029</v>
      </c>
      <c r="H122" s="41">
        <v>1070</v>
      </c>
      <c r="I122" s="44">
        <f t="shared" si="12"/>
        <v>41</v>
      </c>
      <c r="J122" s="44">
        <f t="shared" si="13"/>
        <v>20.5</v>
      </c>
      <c r="K122" s="44">
        <f t="shared" si="14"/>
        <v>20.5</v>
      </c>
      <c r="L122" s="44">
        <f t="shared" si="15"/>
        <v>0</v>
      </c>
      <c r="M122" s="45">
        <f t="shared" si="16"/>
        <v>123000</v>
      </c>
      <c r="N122" s="46">
        <f t="shared" si="17"/>
        <v>278000</v>
      </c>
      <c r="O122" s="44"/>
    </row>
    <row r="123" spans="1:15" s="31" customFormat="1" ht="15.75">
      <c r="A123" s="40">
        <v>512</v>
      </c>
      <c r="B123" s="41">
        <v>2692</v>
      </c>
      <c r="C123" s="41">
        <v>2867</v>
      </c>
      <c r="D123" s="42">
        <f t="shared" si="9"/>
        <v>175</v>
      </c>
      <c r="E123" s="43">
        <f t="shared" si="10"/>
        <v>263375</v>
      </c>
      <c r="F123" s="43">
        <f t="shared" si="11"/>
        <v>290000</v>
      </c>
      <c r="G123" s="41">
        <v>1029</v>
      </c>
      <c r="H123" s="41">
        <v>1070</v>
      </c>
      <c r="I123" s="44">
        <f t="shared" si="12"/>
        <v>41</v>
      </c>
      <c r="J123" s="44">
        <f t="shared" si="13"/>
        <v>20.5</v>
      </c>
      <c r="K123" s="44">
        <f t="shared" si="14"/>
        <v>20.5</v>
      </c>
      <c r="L123" s="44">
        <f t="shared" si="15"/>
        <v>0</v>
      </c>
      <c r="M123" s="45">
        <f t="shared" si="16"/>
        <v>123000</v>
      </c>
      <c r="N123" s="46">
        <f t="shared" si="17"/>
        <v>413000</v>
      </c>
      <c r="O123" s="49"/>
    </row>
    <row r="124" spans="1:15" s="31" customFormat="1" ht="15.75">
      <c r="A124" s="40">
        <v>513</v>
      </c>
      <c r="B124" s="41">
        <v>3231</v>
      </c>
      <c r="C124" s="41">
        <v>3426</v>
      </c>
      <c r="D124" s="42">
        <f t="shared" si="9"/>
        <v>195</v>
      </c>
      <c r="E124" s="43">
        <f t="shared" si="10"/>
        <v>294035</v>
      </c>
      <c r="F124" s="43">
        <f t="shared" si="11"/>
        <v>323000</v>
      </c>
      <c r="G124" s="41">
        <v>1233</v>
      </c>
      <c r="H124" s="41">
        <v>1288</v>
      </c>
      <c r="I124" s="44">
        <f t="shared" si="12"/>
        <v>55</v>
      </c>
      <c r="J124" s="44">
        <f t="shared" si="13"/>
        <v>27.5</v>
      </c>
      <c r="K124" s="44">
        <f t="shared" si="14"/>
        <v>27.5</v>
      </c>
      <c r="L124" s="44">
        <f t="shared" si="15"/>
        <v>0</v>
      </c>
      <c r="M124" s="45">
        <f t="shared" si="16"/>
        <v>165000</v>
      </c>
      <c r="N124" s="46">
        <f t="shared" si="17"/>
        <v>488000</v>
      </c>
      <c r="O124" s="45"/>
    </row>
    <row r="125" spans="1:15" s="31" customFormat="1" ht="15.75">
      <c r="A125" s="40">
        <v>514</v>
      </c>
      <c r="B125" s="41">
        <v>2827</v>
      </c>
      <c r="C125" s="41">
        <v>2978</v>
      </c>
      <c r="D125" s="42">
        <f t="shared" si="9"/>
        <v>151</v>
      </c>
      <c r="E125" s="43">
        <f t="shared" si="10"/>
        <v>226583</v>
      </c>
      <c r="F125" s="43">
        <f t="shared" si="11"/>
        <v>249000</v>
      </c>
      <c r="G125" s="41">
        <v>1233</v>
      </c>
      <c r="H125" s="41">
        <v>1288</v>
      </c>
      <c r="I125" s="44">
        <f t="shared" si="12"/>
        <v>55</v>
      </c>
      <c r="J125" s="44">
        <f t="shared" si="13"/>
        <v>27.5</v>
      </c>
      <c r="K125" s="44">
        <f t="shared" si="14"/>
        <v>27.5</v>
      </c>
      <c r="L125" s="44">
        <f t="shared" si="15"/>
        <v>0</v>
      </c>
      <c r="M125" s="45">
        <f t="shared" si="16"/>
        <v>165000</v>
      </c>
      <c r="N125" s="46">
        <f t="shared" si="17"/>
        <v>414000</v>
      </c>
      <c r="O125" s="45"/>
    </row>
    <row r="126" spans="1:15" s="31" customFormat="1" ht="15.75">
      <c r="A126" s="40">
        <v>516</v>
      </c>
      <c r="B126" s="41">
        <v>2495</v>
      </c>
      <c r="C126" s="41">
        <v>2623</v>
      </c>
      <c r="D126" s="42">
        <f t="shared" si="9"/>
        <v>128</v>
      </c>
      <c r="E126" s="43">
        <f t="shared" si="10"/>
        <v>191324</v>
      </c>
      <c r="F126" s="43">
        <f t="shared" si="11"/>
        <v>210000</v>
      </c>
      <c r="G126" s="41">
        <v>1275</v>
      </c>
      <c r="H126" s="41">
        <v>1342</v>
      </c>
      <c r="I126" s="44">
        <f t="shared" si="12"/>
        <v>67</v>
      </c>
      <c r="J126" s="44">
        <f t="shared" si="13"/>
        <v>33.5</v>
      </c>
      <c r="K126" s="44">
        <f t="shared" si="14"/>
        <v>32</v>
      </c>
      <c r="L126" s="44">
        <f t="shared" si="15"/>
        <v>1.5</v>
      </c>
      <c r="M126" s="45">
        <f t="shared" si="16"/>
        <v>212000</v>
      </c>
      <c r="N126" s="46">
        <f t="shared" si="17"/>
        <v>422000</v>
      </c>
      <c r="O126" s="44"/>
    </row>
    <row r="127" spans="1:15" s="31" customFormat="1" ht="15.75">
      <c r="A127" s="40">
        <v>517</v>
      </c>
      <c r="B127" s="41">
        <v>2346</v>
      </c>
      <c r="C127" s="41">
        <v>2541</v>
      </c>
      <c r="D127" s="42">
        <f t="shared" si="9"/>
        <v>195</v>
      </c>
      <c r="E127" s="43">
        <f t="shared" si="10"/>
        <v>294035</v>
      </c>
      <c r="F127" s="43">
        <f t="shared" si="11"/>
        <v>323000</v>
      </c>
      <c r="G127" s="41">
        <v>1275</v>
      </c>
      <c r="H127" s="41">
        <v>1342</v>
      </c>
      <c r="I127" s="44">
        <f t="shared" si="12"/>
        <v>67</v>
      </c>
      <c r="J127" s="44">
        <f t="shared" si="13"/>
        <v>33.5</v>
      </c>
      <c r="K127" s="44">
        <f t="shared" si="14"/>
        <v>32</v>
      </c>
      <c r="L127" s="44">
        <f t="shared" si="15"/>
        <v>1.5</v>
      </c>
      <c r="M127" s="45">
        <f t="shared" si="16"/>
        <v>212000</v>
      </c>
      <c r="N127" s="46">
        <f t="shared" si="17"/>
        <v>535000</v>
      </c>
      <c r="O127" s="44"/>
    </row>
    <row r="128" spans="1:15" s="31" customFormat="1" ht="15.75">
      <c r="A128" s="40">
        <v>518</v>
      </c>
      <c r="B128" s="41">
        <v>2446</v>
      </c>
      <c r="C128" s="41">
        <v>2558</v>
      </c>
      <c r="D128" s="42">
        <f t="shared" si="9"/>
        <v>112</v>
      </c>
      <c r="E128" s="43">
        <f t="shared" si="10"/>
        <v>166796</v>
      </c>
      <c r="F128" s="43">
        <f t="shared" si="11"/>
        <v>183000</v>
      </c>
      <c r="G128" s="41">
        <v>1090</v>
      </c>
      <c r="H128" s="41">
        <v>1128</v>
      </c>
      <c r="I128" s="44">
        <f t="shared" si="12"/>
        <v>38</v>
      </c>
      <c r="J128" s="44">
        <f t="shared" si="13"/>
        <v>19</v>
      </c>
      <c r="K128" s="44">
        <f t="shared" si="14"/>
        <v>19</v>
      </c>
      <c r="L128" s="44">
        <f t="shared" si="15"/>
        <v>0</v>
      </c>
      <c r="M128" s="45">
        <f t="shared" si="16"/>
        <v>114000</v>
      </c>
      <c r="N128" s="46">
        <f t="shared" si="17"/>
        <v>297000</v>
      </c>
      <c r="O128" s="44"/>
    </row>
    <row r="129" spans="1:15" s="31" customFormat="1" ht="15.75">
      <c r="A129" s="40">
        <v>519</v>
      </c>
      <c r="B129" s="41">
        <v>2184</v>
      </c>
      <c r="C129" s="41">
        <v>2303</v>
      </c>
      <c r="D129" s="42">
        <f t="shared" si="9"/>
        <v>119</v>
      </c>
      <c r="E129" s="43">
        <f t="shared" si="10"/>
        <v>177527</v>
      </c>
      <c r="F129" s="43">
        <f t="shared" si="11"/>
        <v>195000</v>
      </c>
      <c r="G129" s="41">
        <v>1090</v>
      </c>
      <c r="H129" s="41">
        <v>1128</v>
      </c>
      <c r="I129" s="44">
        <f t="shared" si="12"/>
        <v>38</v>
      </c>
      <c r="J129" s="44">
        <f t="shared" si="13"/>
        <v>19</v>
      </c>
      <c r="K129" s="44">
        <f t="shared" si="14"/>
        <v>19</v>
      </c>
      <c r="L129" s="44">
        <f t="shared" si="15"/>
        <v>0</v>
      </c>
      <c r="M129" s="45">
        <f t="shared" si="16"/>
        <v>114000</v>
      </c>
      <c r="N129" s="46">
        <f t="shared" si="17"/>
        <v>309000</v>
      </c>
      <c r="O129" s="44"/>
    </row>
    <row r="130" spans="1:15" s="31" customFormat="1" ht="15.75">
      <c r="A130" s="40">
        <v>521</v>
      </c>
      <c r="B130" s="41">
        <v>3164</v>
      </c>
      <c r="C130" s="41">
        <v>3319</v>
      </c>
      <c r="D130" s="42">
        <f t="shared" si="9"/>
        <v>155</v>
      </c>
      <c r="E130" s="43">
        <f t="shared" si="10"/>
        <v>232715</v>
      </c>
      <c r="F130" s="43">
        <f t="shared" si="11"/>
        <v>256000</v>
      </c>
      <c r="G130" s="41">
        <v>1050</v>
      </c>
      <c r="H130" s="41">
        <v>1093</v>
      </c>
      <c r="I130" s="44">
        <f t="shared" si="12"/>
        <v>43</v>
      </c>
      <c r="J130" s="44">
        <f t="shared" si="13"/>
        <v>21.5</v>
      </c>
      <c r="K130" s="44">
        <f t="shared" si="14"/>
        <v>21.5</v>
      </c>
      <c r="L130" s="44">
        <f t="shared" si="15"/>
        <v>0</v>
      </c>
      <c r="M130" s="45">
        <f t="shared" si="16"/>
        <v>129000</v>
      </c>
      <c r="N130" s="46">
        <f t="shared" si="17"/>
        <v>385000</v>
      </c>
      <c r="O130" s="44"/>
    </row>
    <row r="131" spans="1:15" s="31" customFormat="1" ht="15.75">
      <c r="A131" s="40">
        <v>522</v>
      </c>
      <c r="B131" s="41">
        <v>3389</v>
      </c>
      <c r="C131" s="41">
        <v>3573</v>
      </c>
      <c r="D131" s="42">
        <f t="shared" si="9"/>
        <v>184</v>
      </c>
      <c r="E131" s="43">
        <f t="shared" si="10"/>
        <v>277172</v>
      </c>
      <c r="F131" s="43">
        <f t="shared" si="11"/>
        <v>305000</v>
      </c>
      <c r="G131" s="41">
        <v>1050</v>
      </c>
      <c r="H131" s="41">
        <v>1093</v>
      </c>
      <c r="I131" s="44">
        <f t="shared" si="12"/>
        <v>43</v>
      </c>
      <c r="J131" s="44">
        <f t="shared" si="13"/>
        <v>21.5</v>
      </c>
      <c r="K131" s="44">
        <f t="shared" si="14"/>
        <v>21.5</v>
      </c>
      <c r="L131" s="44">
        <f t="shared" si="15"/>
        <v>0</v>
      </c>
      <c r="M131" s="45">
        <f t="shared" si="16"/>
        <v>129000</v>
      </c>
      <c r="N131" s="46">
        <f t="shared" si="17"/>
        <v>434000</v>
      </c>
      <c r="O131" s="44"/>
    </row>
    <row r="132" spans="1:15" s="31" customFormat="1" ht="15.75">
      <c r="A132" s="40">
        <v>523</v>
      </c>
      <c r="B132" s="41">
        <v>2806</v>
      </c>
      <c r="C132" s="41">
        <v>2944</v>
      </c>
      <c r="D132" s="42">
        <f t="shared" si="9"/>
        <v>138</v>
      </c>
      <c r="E132" s="43">
        <f t="shared" si="10"/>
        <v>206654</v>
      </c>
      <c r="F132" s="43">
        <f t="shared" si="11"/>
        <v>227000</v>
      </c>
      <c r="G132" s="41">
        <v>1083</v>
      </c>
      <c r="H132" s="41">
        <v>1133</v>
      </c>
      <c r="I132" s="44">
        <f t="shared" si="12"/>
        <v>50</v>
      </c>
      <c r="J132" s="44">
        <f t="shared" si="13"/>
        <v>25</v>
      </c>
      <c r="K132" s="44">
        <f t="shared" si="14"/>
        <v>25</v>
      </c>
      <c r="L132" s="44">
        <f t="shared" si="15"/>
        <v>0</v>
      </c>
      <c r="M132" s="45">
        <f t="shared" si="16"/>
        <v>150000</v>
      </c>
      <c r="N132" s="46">
        <f t="shared" si="17"/>
        <v>377000</v>
      </c>
      <c r="O132" s="44"/>
    </row>
    <row r="133" spans="1:15" s="31" customFormat="1" ht="15.75">
      <c r="A133" s="40">
        <v>524</v>
      </c>
      <c r="B133" s="41">
        <v>2641</v>
      </c>
      <c r="C133" s="41">
        <v>2779</v>
      </c>
      <c r="D133" s="42">
        <f t="shared" si="9"/>
        <v>138</v>
      </c>
      <c r="E133" s="43">
        <f t="shared" si="10"/>
        <v>206654</v>
      </c>
      <c r="F133" s="43">
        <f t="shared" si="11"/>
        <v>227000</v>
      </c>
      <c r="G133" s="41">
        <v>1083</v>
      </c>
      <c r="H133" s="41">
        <v>1133</v>
      </c>
      <c r="I133" s="44">
        <f t="shared" si="12"/>
        <v>50</v>
      </c>
      <c r="J133" s="44">
        <f t="shared" si="13"/>
        <v>25</v>
      </c>
      <c r="K133" s="44">
        <f t="shared" si="14"/>
        <v>25</v>
      </c>
      <c r="L133" s="44">
        <f t="shared" si="15"/>
        <v>0</v>
      </c>
      <c r="M133" s="45">
        <f t="shared" si="16"/>
        <v>150000</v>
      </c>
      <c r="N133" s="46">
        <f t="shared" si="17"/>
        <v>377000</v>
      </c>
      <c r="O133" s="44"/>
    </row>
    <row r="134" spans="1:15" s="31" customFormat="1" ht="15.75">
      <c r="A134" s="40">
        <v>526</v>
      </c>
      <c r="B134" s="41">
        <v>2093</v>
      </c>
      <c r="C134" s="41">
        <v>2203</v>
      </c>
      <c r="D134" s="42">
        <f t="shared" si="9"/>
        <v>110</v>
      </c>
      <c r="E134" s="43">
        <f t="shared" si="10"/>
        <v>163730</v>
      </c>
      <c r="F134" s="43">
        <f t="shared" si="11"/>
        <v>180000</v>
      </c>
      <c r="G134" s="41">
        <v>991</v>
      </c>
      <c r="H134" s="41">
        <v>1055</v>
      </c>
      <c r="I134" s="44">
        <f t="shared" si="12"/>
        <v>64</v>
      </c>
      <c r="J134" s="44">
        <f t="shared" si="13"/>
        <v>32</v>
      </c>
      <c r="K134" s="44">
        <f t="shared" si="14"/>
        <v>32</v>
      </c>
      <c r="L134" s="44">
        <f t="shared" si="15"/>
        <v>0</v>
      </c>
      <c r="M134" s="45">
        <f t="shared" si="16"/>
        <v>192000</v>
      </c>
      <c r="N134" s="46">
        <f t="shared" si="17"/>
        <v>372000</v>
      </c>
      <c r="O134" s="44"/>
    </row>
    <row r="135" spans="1:15" s="31" customFormat="1" ht="15.75">
      <c r="A135" s="40">
        <v>527</v>
      </c>
      <c r="B135" s="48">
        <v>2461</v>
      </c>
      <c r="C135" s="48">
        <v>2584</v>
      </c>
      <c r="D135" s="50">
        <f t="shared" si="9"/>
        <v>123</v>
      </c>
      <c r="E135" s="43">
        <f t="shared" si="10"/>
        <v>183659</v>
      </c>
      <c r="F135" s="43">
        <f t="shared" si="11"/>
        <v>202000</v>
      </c>
      <c r="G135" s="48">
        <v>991</v>
      </c>
      <c r="H135" s="48">
        <v>1055</v>
      </c>
      <c r="I135" s="44">
        <f t="shared" si="12"/>
        <v>64</v>
      </c>
      <c r="J135" s="44">
        <f t="shared" si="13"/>
        <v>32</v>
      </c>
      <c r="K135" s="44">
        <f t="shared" si="14"/>
        <v>32</v>
      </c>
      <c r="L135" s="44">
        <f t="shared" si="15"/>
        <v>0</v>
      </c>
      <c r="M135" s="45">
        <f t="shared" si="16"/>
        <v>192000</v>
      </c>
      <c r="N135" s="46">
        <f t="shared" si="17"/>
        <v>394000</v>
      </c>
      <c r="O135" s="44"/>
    </row>
    <row r="136" spans="1:15" s="31" customFormat="1" ht="15.75">
      <c r="A136" s="40">
        <v>601</v>
      </c>
      <c r="B136" s="48">
        <v>2528</v>
      </c>
      <c r="C136" s="48">
        <v>2707</v>
      </c>
      <c r="D136" s="50">
        <f t="shared" si="9"/>
        <v>179</v>
      </c>
      <c r="E136" s="43">
        <f t="shared" si="10"/>
        <v>269507</v>
      </c>
      <c r="F136" s="43">
        <f t="shared" si="11"/>
        <v>296000</v>
      </c>
      <c r="G136" s="48">
        <v>612</v>
      </c>
      <c r="H136" s="48">
        <v>636</v>
      </c>
      <c r="I136" s="44">
        <f t="shared" si="12"/>
        <v>24</v>
      </c>
      <c r="J136" s="44">
        <f t="shared" si="13"/>
        <v>12</v>
      </c>
      <c r="K136" s="44">
        <f t="shared" si="14"/>
        <v>12</v>
      </c>
      <c r="L136" s="44">
        <f t="shared" si="15"/>
        <v>0</v>
      </c>
      <c r="M136" s="45">
        <f t="shared" si="16"/>
        <v>72000</v>
      </c>
      <c r="N136" s="46">
        <f t="shared" si="17"/>
        <v>368000</v>
      </c>
      <c r="O136" s="44"/>
    </row>
    <row r="137" spans="1:15" s="31" customFormat="1" ht="15.75">
      <c r="A137" s="51">
        <v>602</v>
      </c>
      <c r="B137" s="52">
        <v>3259</v>
      </c>
      <c r="C137" s="52">
        <v>3388</v>
      </c>
      <c r="D137" s="50">
        <f t="shared" si="9"/>
        <v>129</v>
      </c>
      <c r="E137" s="43">
        <f t="shared" si="10"/>
        <v>192857</v>
      </c>
      <c r="F137" s="43">
        <f t="shared" si="11"/>
        <v>212000</v>
      </c>
      <c r="G137" s="52">
        <v>612</v>
      </c>
      <c r="H137" s="52">
        <v>636</v>
      </c>
      <c r="I137" s="44">
        <f t="shared" si="12"/>
        <v>24</v>
      </c>
      <c r="J137" s="44">
        <f t="shared" si="13"/>
        <v>12</v>
      </c>
      <c r="K137" s="44">
        <f t="shared" si="14"/>
        <v>12</v>
      </c>
      <c r="L137" s="44">
        <f t="shared" si="15"/>
        <v>0</v>
      </c>
      <c r="M137" s="45">
        <f t="shared" si="16"/>
        <v>72000</v>
      </c>
      <c r="N137" s="46">
        <f t="shared" si="17"/>
        <v>284000</v>
      </c>
      <c r="O137" s="53"/>
    </row>
    <row r="138" spans="1:15" s="31" customFormat="1" ht="15.75">
      <c r="A138" s="40">
        <v>603</v>
      </c>
      <c r="B138" s="48">
        <v>2642</v>
      </c>
      <c r="C138" s="48">
        <v>2780</v>
      </c>
      <c r="D138" s="50">
        <f t="shared" si="9"/>
        <v>138</v>
      </c>
      <c r="E138" s="43">
        <f t="shared" si="10"/>
        <v>206654</v>
      </c>
      <c r="F138" s="43">
        <f t="shared" si="11"/>
        <v>227000</v>
      </c>
      <c r="G138" s="48">
        <v>1034</v>
      </c>
      <c r="H138" s="48">
        <v>1093</v>
      </c>
      <c r="I138" s="44">
        <f t="shared" si="12"/>
        <v>59</v>
      </c>
      <c r="J138" s="44">
        <f t="shared" si="13"/>
        <v>29.5</v>
      </c>
      <c r="K138" s="44">
        <f t="shared" si="14"/>
        <v>29.5</v>
      </c>
      <c r="L138" s="44">
        <f t="shared" si="15"/>
        <v>0</v>
      </c>
      <c r="M138" s="45">
        <f t="shared" si="16"/>
        <v>177000</v>
      </c>
      <c r="N138" s="46">
        <f t="shared" si="17"/>
        <v>404000</v>
      </c>
      <c r="O138" s="44"/>
    </row>
    <row r="139" spans="1:15" s="31" customFormat="1" ht="15.75">
      <c r="A139" s="51">
        <v>604</v>
      </c>
      <c r="B139" s="52">
        <v>2416</v>
      </c>
      <c r="C139" s="52">
        <v>2596</v>
      </c>
      <c r="D139" s="50">
        <f t="shared" si="9"/>
        <v>180</v>
      </c>
      <c r="E139" s="43">
        <f t="shared" si="10"/>
        <v>271040</v>
      </c>
      <c r="F139" s="43">
        <f t="shared" si="11"/>
        <v>298000</v>
      </c>
      <c r="G139" s="52">
        <v>1034</v>
      </c>
      <c r="H139" s="52">
        <v>1093</v>
      </c>
      <c r="I139" s="44">
        <f t="shared" si="12"/>
        <v>59</v>
      </c>
      <c r="J139" s="44">
        <f t="shared" si="13"/>
        <v>29.5</v>
      </c>
      <c r="K139" s="44">
        <f t="shared" si="14"/>
        <v>29.5</v>
      </c>
      <c r="L139" s="44">
        <f t="shared" si="15"/>
        <v>0</v>
      </c>
      <c r="M139" s="45">
        <f t="shared" si="16"/>
        <v>177000</v>
      </c>
      <c r="N139" s="46">
        <f t="shared" si="17"/>
        <v>475000</v>
      </c>
      <c r="O139" s="53"/>
    </row>
    <row r="140" spans="1:15" s="31" customFormat="1" ht="15.75">
      <c r="A140" s="40">
        <v>605</v>
      </c>
      <c r="B140" s="48">
        <v>2963</v>
      </c>
      <c r="C140" s="48">
        <v>3071</v>
      </c>
      <c r="D140" s="50">
        <f t="shared" si="9"/>
        <v>108</v>
      </c>
      <c r="E140" s="43">
        <f t="shared" si="10"/>
        <v>160664</v>
      </c>
      <c r="F140" s="43">
        <f t="shared" si="11"/>
        <v>177000</v>
      </c>
      <c r="G140" s="48">
        <v>1219</v>
      </c>
      <c r="H140" s="48">
        <v>1265</v>
      </c>
      <c r="I140" s="44">
        <f t="shared" si="12"/>
        <v>46</v>
      </c>
      <c r="J140" s="44">
        <f t="shared" si="13"/>
        <v>23</v>
      </c>
      <c r="K140" s="44">
        <f t="shared" si="14"/>
        <v>23</v>
      </c>
      <c r="L140" s="44">
        <f t="shared" si="15"/>
        <v>0</v>
      </c>
      <c r="M140" s="45">
        <f t="shared" si="16"/>
        <v>138000</v>
      </c>
      <c r="N140" s="46">
        <f t="shared" si="17"/>
        <v>315000</v>
      </c>
      <c r="O140" s="49"/>
    </row>
    <row r="141" spans="1:15" s="31" customFormat="1" ht="15.75">
      <c r="A141" s="40">
        <v>606</v>
      </c>
      <c r="B141" s="48">
        <v>3129</v>
      </c>
      <c r="C141" s="48">
        <v>3294</v>
      </c>
      <c r="D141" s="50">
        <f t="shared" si="9"/>
        <v>165</v>
      </c>
      <c r="E141" s="43">
        <f t="shared" si="10"/>
        <v>248045</v>
      </c>
      <c r="F141" s="43">
        <f t="shared" si="11"/>
        <v>273000</v>
      </c>
      <c r="G141" s="48">
        <v>1219</v>
      </c>
      <c r="H141" s="48">
        <v>1265</v>
      </c>
      <c r="I141" s="44">
        <f t="shared" si="12"/>
        <v>46</v>
      </c>
      <c r="J141" s="44">
        <f t="shared" si="13"/>
        <v>23</v>
      </c>
      <c r="K141" s="44">
        <f t="shared" si="14"/>
        <v>23</v>
      </c>
      <c r="L141" s="44">
        <f t="shared" si="15"/>
        <v>0</v>
      </c>
      <c r="M141" s="45">
        <f t="shared" si="16"/>
        <v>138000</v>
      </c>
      <c r="N141" s="46">
        <f t="shared" si="17"/>
        <v>411000</v>
      </c>
      <c r="O141" s="45"/>
    </row>
    <row r="142" spans="1:15" s="31" customFormat="1" ht="15.75">
      <c r="A142" s="40">
        <v>607</v>
      </c>
      <c r="B142" s="48">
        <v>2446</v>
      </c>
      <c r="C142" s="48">
        <v>2563</v>
      </c>
      <c r="D142" s="50">
        <f t="shared" si="9"/>
        <v>117</v>
      </c>
      <c r="E142" s="43">
        <f t="shared" si="10"/>
        <v>174461</v>
      </c>
      <c r="F142" s="43">
        <f t="shared" si="11"/>
        <v>192000</v>
      </c>
      <c r="G142" s="48">
        <v>1497</v>
      </c>
      <c r="H142" s="48">
        <v>1553</v>
      </c>
      <c r="I142" s="44">
        <f t="shared" si="12"/>
        <v>56</v>
      </c>
      <c r="J142" s="44">
        <f t="shared" si="13"/>
        <v>28</v>
      </c>
      <c r="K142" s="44">
        <f t="shared" si="14"/>
        <v>28</v>
      </c>
      <c r="L142" s="44">
        <f t="shared" si="15"/>
        <v>0</v>
      </c>
      <c r="M142" s="45">
        <f t="shared" si="16"/>
        <v>168000</v>
      </c>
      <c r="N142" s="46">
        <f t="shared" si="17"/>
        <v>360000</v>
      </c>
      <c r="O142" s="45"/>
    </row>
    <row r="143" spans="1:15" s="31" customFormat="1" ht="15.75">
      <c r="A143" s="40">
        <v>608</v>
      </c>
      <c r="B143" s="48">
        <v>2997</v>
      </c>
      <c r="C143" s="48">
        <v>3170</v>
      </c>
      <c r="D143" s="50">
        <f t="shared" si="9"/>
        <v>173</v>
      </c>
      <c r="E143" s="43">
        <f t="shared" si="10"/>
        <v>260309</v>
      </c>
      <c r="F143" s="43">
        <f t="shared" si="11"/>
        <v>286000</v>
      </c>
      <c r="G143" s="48">
        <v>1497</v>
      </c>
      <c r="H143" s="48">
        <v>1553</v>
      </c>
      <c r="I143" s="44">
        <f t="shared" si="12"/>
        <v>56</v>
      </c>
      <c r="J143" s="44">
        <f t="shared" si="13"/>
        <v>28</v>
      </c>
      <c r="K143" s="44">
        <f t="shared" si="14"/>
        <v>28</v>
      </c>
      <c r="L143" s="44">
        <f t="shared" si="15"/>
        <v>0</v>
      </c>
      <c r="M143" s="45">
        <f t="shared" si="16"/>
        <v>168000</v>
      </c>
      <c r="N143" s="46">
        <f t="shared" si="17"/>
        <v>454000</v>
      </c>
      <c r="O143" s="45"/>
    </row>
    <row r="144" spans="1:15" s="31" customFormat="1" ht="15.75">
      <c r="A144" s="40">
        <v>609</v>
      </c>
      <c r="B144" s="41">
        <v>3041</v>
      </c>
      <c r="C144" s="41">
        <v>3238</v>
      </c>
      <c r="D144" s="42">
        <f t="shared" si="9"/>
        <v>197</v>
      </c>
      <c r="E144" s="43">
        <f t="shared" si="10"/>
        <v>297101</v>
      </c>
      <c r="F144" s="43">
        <f t="shared" si="11"/>
        <v>327000</v>
      </c>
      <c r="G144" s="41">
        <v>920</v>
      </c>
      <c r="H144" s="41">
        <v>955</v>
      </c>
      <c r="I144" s="44">
        <f t="shared" si="12"/>
        <v>35</v>
      </c>
      <c r="J144" s="44">
        <f t="shared" si="13"/>
        <v>17.5</v>
      </c>
      <c r="K144" s="44">
        <f t="shared" si="14"/>
        <v>17.5</v>
      </c>
      <c r="L144" s="44">
        <f t="shared" si="15"/>
        <v>0</v>
      </c>
      <c r="M144" s="45">
        <f t="shared" si="16"/>
        <v>105000</v>
      </c>
      <c r="N144" s="46">
        <f t="shared" si="17"/>
        <v>432000</v>
      </c>
      <c r="O144" s="45"/>
    </row>
    <row r="145" spans="1:15" s="31" customFormat="1" ht="15.75">
      <c r="A145" s="40">
        <v>610</v>
      </c>
      <c r="B145" s="41">
        <v>2671</v>
      </c>
      <c r="C145" s="41">
        <v>2797</v>
      </c>
      <c r="D145" s="42">
        <f t="shared" si="9"/>
        <v>126</v>
      </c>
      <c r="E145" s="43">
        <f t="shared" si="10"/>
        <v>188258</v>
      </c>
      <c r="F145" s="43">
        <f t="shared" si="11"/>
        <v>207000</v>
      </c>
      <c r="G145" s="41">
        <v>920</v>
      </c>
      <c r="H145" s="41">
        <v>955</v>
      </c>
      <c r="I145" s="44">
        <f t="shared" si="12"/>
        <v>35</v>
      </c>
      <c r="J145" s="44">
        <f t="shared" si="13"/>
        <v>17.5</v>
      </c>
      <c r="K145" s="44">
        <f t="shared" si="14"/>
        <v>17.5</v>
      </c>
      <c r="L145" s="44">
        <f t="shared" si="15"/>
        <v>0</v>
      </c>
      <c r="M145" s="45">
        <f t="shared" si="16"/>
        <v>105000</v>
      </c>
      <c r="N145" s="46">
        <f t="shared" si="17"/>
        <v>312000</v>
      </c>
      <c r="O145" s="45"/>
    </row>
    <row r="146" spans="1:15" s="31" customFormat="1" ht="15.75">
      <c r="A146" s="40">
        <v>611</v>
      </c>
      <c r="B146" s="41">
        <v>2642</v>
      </c>
      <c r="C146" s="41">
        <v>2684</v>
      </c>
      <c r="D146" s="42">
        <f t="shared" si="9"/>
        <v>42</v>
      </c>
      <c r="E146" s="43">
        <f t="shared" si="10"/>
        <v>62328</v>
      </c>
      <c r="F146" s="43">
        <f t="shared" si="11"/>
        <v>69000</v>
      </c>
      <c r="G146" s="41">
        <v>1052</v>
      </c>
      <c r="H146" s="41">
        <v>1100</v>
      </c>
      <c r="I146" s="44">
        <f t="shared" si="12"/>
        <v>48</v>
      </c>
      <c r="J146" s="44">
        <f t="shared" si="13"/>
        <v>24</v>
      </c>
      <c r="K146" s="44">
        <f t="shared" si="14"/>
        <v>24</v>
      </c>
      <c r="L146" s="44">
        <f t="shared" si="15"/>
        <v>0</v>
      </c>
      <c r="M146" s="45">
        <f t="shared" si="16"/>
        <v>144000</v>
      </c>
      <c r="N146" s="46">
        <f t="shared" si="17"/>
        <v>213000</v>
      </c>
      <c r="O146" s="44"/>
    </row>
    <row r="147" spans="1:15" s="31" customFormat="1" ht="15.75">
      <c r="A147" s="40">
        <v>612</v>
      </c>
      <c r="B147" s="41">
        <v>2290</v>
      </c>
      <c r="C147" s="41">
        <v>2429</v>
      </c>
      <c r="D147" s="42">
        <f t="shared" si="9"/>
        <v>139</v>
      </c>
      <c r="E147" s="43">
        <f t="shared" si="10"/>
        <v>208187</v>
      </c>
      <c r="F147" s="43">
        <f t="shared" si="11"/>
        <v>229000</v>
      </c>
      <c r="G147" s="41">
        <v>1052</v>
      </c>
      <c r="H147" s="41">
        <v>1100</v>
      </c>
      <c r="I147" s="44">
        <f t="shared" si="12"/>
        <v>48</v>
      </c>
      <c r="J147" s="44">
        <f t="shared" si="13"/>
        <v>24</v>
      </c>
      <c r="K147" s="44">
        <f t="shared" si="14"/>
        <v>24</v>
      </c>
      <c r="L147" s="44">
        <f t="shared" si="15"/>
        <v>0</v>
      </c>
      <c r="M147" s="45">
        <f t="shared" si="16"/>
        <v>144000</v>
      </c>
      <c r="N147" s="46">
        <f t="shared" si="17"/>
        <v>373000</v>
      </c>
      <c r="O147" s="44"/>
    </row>
    <row r="148" spans="1:15" s="31" customFormat="1" ht="15.75">
      <c r="A148" s="40">
        <v>613</v>
      </c>
      <c r="B148" s="41">
        <v>2862</v>
      </c>
      <c r="C148" s="41">
        <v>3019</v>
      </c>
      <c r="D148" s="42">
        <f t="shared" ref="D148:D211" si="18">C148-B148</f>
        <v>157</v>
      </c>
      <c r="E148" s="43">
        <f t="shared" ref="E148:E211" si="19">IF($D148&gt;400,($D148-400)*2242+200*1786+100*(1533+1484),IF($D148&gt;300,($D148-300)*1786+100*1786+100*(1533+1484),IF($D148&gt;200,($D148-200)*1786+100*(1533+1484),IF($D148&gt;100,($D148-100)*1533+100*1484,$D148*1484))))</f>
        <v>235781</v>
      </c>
      <c r="F148" s="43">
        <f t="shared" ref="F148:F211" si="20">ROUND($E148*0.1+$E148,-3)</f>
        <v>259000</v>
      </c>
      <c r="G148" s="41">
        <v>990</v>
      </c>
      <c r="H148" s="41">
        <v>1044</v>
      </c>
      <c r="I148" s="44">
        <f t="shared" ref="I148:I211" si="21">$H148-$G148</f>
        <v>54</v>
      </c>
      <c r="J148" s="44">
        <f t="shared" ref="J148:J211" si="22">I148/2</f>
        <v>27</v>
      </c>
      <c r="K148" s="44">
        <f t="shared" ref="K148:K211" si="23">IF($J148&lt;32,$J148,32)</f>
        <v>27</v>
      </c>
      <c r="L148" s="44">
        <f t="shared" ref="L148:L211" si="24">IF($J148&gt;32,$J148-32,0)</f>
        <v>0</v>
      </c>
      <c r="M148" s="45">
        <f t="shared" ref="M148:M211" si="25">ROUND(IF($J148&lt;32,$K148*6000,($K148*6000+$L148*13000)),-3)</f>
        <v>162000</v>
      </c>
      <c r="N148" s="46">
        <f t="shared" ref="N148:N211" si="26">F148+M148</f>
        <v>421000</v>
      </c>
      <c r="O148" s="44"/>
    </row>
    <row r="149" spans="1:15" s="31" customFormat="1" ht="15.75">
      <c r="A149" s="40">
        <v>614</v>
      </c>
      <c r="B149" s="41">
        <v>2624</v>
      </c>
      <c r="C149" s="41">
        <v>2776</v>
      </c>
      <c r="D149" s="42">
        <f t="shared" si="18"/>
        <v>152</v>
      </c>
      <c r="E149" s="43">
        <f t="shared" si="19"/>
        <v>228116</v>
      </c>
      <c r="F149" s="43">
        <f t="shared" si="20"/>
        <v>251000</v>
      </c>
      <c r="G149" s="41">
        <v>990</v>
      </c>
      <c r="H149" s="41">
        <v>1044</v>
      </c>
      <c r="I149" s="44">
        <f t="shared" si="21"/>
        <v>54</v>
      </c>
      <c r="J149" s="44">
        <f t="shared" si="22"/>
        <v>27</v>
      </c>
      <c r="K149" s="44">
        <f t="shared" si="23"/>
        <v>27</v>
      </c>
      <c r="L149" s="44">
        <f t="shared" si="24"/>
        <v>0</v>
      </c>
      <c r="M149" s="45">
        <f t="shared" si="25"/>
        <v>162000</v>
      </c>
      <c r="N149" s="46">
        <f t="shared" si="26"/>
        <v>413000</v>
      </c>
      <c r="O149" s="44"/>
    </row>
    <row r="150" spans="1:15" s="31" customFormat="1" ht="15.75">
      <c r="A150" s="40">
        <v>616</v>
      </c>
      <c r="B150" s="41">
        <v>2736</v>
      </c>
      <c r="C150" s="41">
        <v>2841</v>
      </c>
      <c r="D150" s="42">
        <f t="shared" si="18"/>
        <v>105</v>
      </c>
      <c r="E150" s="43">
        <f t="shared" si="19"/>
        <v>156065</v>
      </c>
      <c r="F150" s="43">
        <f t="shared" si="20"/>
        <v>172000</v>
      </c>
      <c r="G150" s="41">
        <v>1316</v>
      </c>
      <c r="H150" s="41">
        <v>1370</v>
      </c>
      <c r="I150" s="44">
        <f t="shared" si="21"/>
        <v>54</v>
      </c>
      <c r="J150" s="44">
        <f t="shared" si="22"/>
        <v>27</v>
      </c>
      <c r="K150" s="44">
        <f t="shared" si="23"/>
        <v>27</v>
      </c>
      <c r="L150" s="44">
        <f t="shared" si="24"/>
        <v>0</v>
      </c>
      <c r="M150" s="45">
        <f t="shared" si="25"/>
        <v>162000</v>
      </c>
      <c r="N150" s="46">
        <f t="shared" si="26"/>
        <v>334000</v>
      </c>
      <c r="O150" s="44"/>
    </row>
    <row r="151" spans="1:15" s="31" customFormat="1" ht="15.75">
      <c r="A151" s="40">
        <v>617</v>
      </c>
      <c r="B151" s="41">
        <v>3767</v>
      </c>
      <c r="C151" s="41">
        <v>3958</v>
      </c>
      <c r="D151" s="42">
        <f t="shared" si="18"/>
        <v>191</v>
      </c>
      <c r="E151" s="43">
        <f t="shared" si="19"/>
        <v>287903</v>
      </c>
      <c r="F151" s="43">
        <f t="shared" si="20"/>
        <v>317000</v>
      </c>
      <c r="G151" s="41">
        <v>1316</v>
      </c>
      <c r="H151" s="41">
        <v>1370</v>
      </c>
      <c r="I151" s="44">
        <f t="shared" si="21"/>
        <v>54</v>
      </c>
      <c r="J151" s="44">
        <f t="shared" si="22"/>
        <v>27</v>
      </c>
      <c r="K151" s="44">
        <f t="shared" si="23"/>
        <v>27</v>
      </c>
      <c r="L151" s="44">
        <f t="shared" si="24"/>
        <v>0</v>
      </c>
      <c r="M151" s="45">
        <f t="shared" si="25"/>
        <v>162000</v>
      </c>
      <c r="N151" s="46">
        <f t="shared" si="26"/>
        <v>479000</v>
      </c>
      <c r="O151" s="44"/>
    </row>
    <row r="152" spans="1:15" s="31" customFormat="1" ht="15.75">
      <c r="A152" s="40">
        <v>618</v>
      </c>
      <c r="B152" s="41">
        <v>2540</v>
      </c>
      <c r="C152" s="41">
        <v>2660</v>
      </c>
      <c r="D152" s="42">
        <f t="shared" si="18"/>
        <v>120</v>
      </c>
      <c r="E152" s="43">
        <f t="shared" si="19"/>
        <v>179060</v>
      </c>
      <c r="F152" s="43">
        <f t="shared" si="20"/>
        <v>197000</v>
      </c>
      <c r="G152" s="41">
        <v>993</v>
      </c>
      <c r="H152" s="41">
        <v>1051</v>
      </c>
      <c r="I152" s="44">
        <f t="shared" si="21"/>
        <v>58</v>
      </c>
      <c r="J152" s="44">
        <f t="shared" si="22"/>
        <v>29</v>
      </c>
      <c r="K152" s="44">
        <f t="shared" si="23"/>
        <v>29</v>
      </c>
      <c r="L152" s="44">
        <f t="shared" si="24"/>
        <v>0</v>
      </c>
      <c r="M152" s="45">
        <f t="shared" si="25"/>
        <v>174000</v>
      </c>
      <c r="N152" s="46">
        <f t="shared" si="26"/>
        <v>371000</v>
      </c>
      <c r="O152" s="44"/>
    </row>
    <row r="153" spans="1:15" s="31" customFormat="1" ht="15.75">
      <c r="A153" s="40">
        <v>619</v>
      </c>
      <c r="B153" s="41">
        <v>2867</v>
      </c>
      <c r="C153" s="41">
        <v>3052</v>
      </c>
      <c r="D153" s="42">
        <f t="shared" si="18"/>
        <v>185</v>
      </c>
      <c r="E153" s="43">
        <f t="shared" si="19"/>
        <v>278705</v>
      </c>
      <c r="F153" s="43">
        <f t="shared" si="20"/>
        <v>307000</v>
      </c>
      <c r="G153" s="41">
        <v>993</v>
      </c>
      <c r="H153" s="41">
        <v>1051</v>
      </c>
      <c r="I153" s="44">
        <f t="shared" si="21"/>
        <v>58</v>
      </c>
      <c r="J153" s="44">
        <f t="shared" si="22"/>
        <v>29</v>
      </c>
      <c r="K153" s="44">
        <f t="shared" si="23"/>
        <v>29</v>
      </c>
      <c r="L153" s="44">
        <f t="shared" si="24"/>
        <v>0</v>
      </c>
      <c r="M153" s="45">
        <f t="shared" si="25"/>
        <v>174000</v>
      </c>
      <c r="N153" s="46">
        <f t="shared" si="26"/>
        <v>481000</v>
      </c>
      <c r="O153" s="44"/>
    </row>
    <row r="154" spans="1:15" s="31" customFormat="1" ht="15.75">
      <c r="A154" s="40">
        <v>621</v>
      </c>
      <c r="B154" s="41">
        <v>3369</v>
      </c>
      <c r="C154" s="41">
        <v>3520</v>
      </c>
      <c r="D154" s="42">
        <f t="shared" si="18"/>
        <v>151</v>
      </c>
      <c r="E154" s="43">
        <f t="shared" si="19"/>
        <v>226583</v>
      </c>
      <c r="F154" s="43">
        <f t="shared" si="20"/>
        <v>249000</v>
      </c>
      <c r="G154" s="41">
        <v>1114</v>
      </c>
      <c r="H154" s="41">
        <v>1164</v>
      </c>
      <c r="I154" s="44">
        <f t="shared" si="21"/>
        <v>50</v>
      </c>
      <c r="J154" s="44">
        <f t="shared" si="22"/>
        <v>25</v>
      </c>
      <c r="K154" s="44">
        <f t="shared" si="23"/>
        <v>25</v>
      </c>
      <c r="L154" s="44">
        <f t="shared" si="24"/>
        <v>0</v>
      </c>
      <c r="M154" s="45">
        <f t="shared" si="25"/>
        <v>150000</v>
      </c>
      <c r="N154" s="46">
        <f t="shared" si="26"/>
        <v>399000</v>
      </c>
      <c r="O154" s="44"/>
    </row>
    <row r="155" spans="1:15" s="31" customFormat="1" ht="15.75">
      <c r="A155" s="40">
        <v>622</v>
      </c>
      <c r="B155" s="41">
        <v>2549</v>
      </c>
      <c r="C155" s="41">
        <v>2687</v>
      </c>
      <c r="D155" s="42">
        <f t="shared" si="18"/>
        <v>138</v>
      </c>
      <c r="E155" s="43">
        <f t="shared" si="19"/>
        <v>206654</v>
      </c>
      <c r="F155" s="43">
        <f t="shared" si="20"/>
        <v>227000</v>
      </c>
      <c r="G155" s="41">
        <v>1114</v>
      </c>
      <c r="H155" s="41">
        <v>1164</v>
      </c>
      <c r="I155" s="44">
        <f t="shared" si="21"/>
        <v>50</v>
      </c>
      <c r="J155" s="44">
        <f t="shared" si="22"/>
        <v>25</v>
      </c>
      <c r="K155" s="44">
        <f t="shared" si="23"/>
        <v>25</v>
      </c>
      <c r="L155" s="44">
        <f t="shared" si="24"/>
        <v>0</v>
      </c>
      <c r="M155" s="45">
        <f t="shared" si="25"/>
        <v>150000</v>
      </c>
      <c r="N155" s="46">
        <f t="shared" si="26"/>
        <v>377000</v>
      </c>
      <c r="O155" s="44"/>
    </row>
    <row r="156" spans="1:15" s="31" customFormat="1" ht="15.75">
      <c r="A156" s="40">
        <v>623</v>
      </c>
      <c r="B156" s="41">
        <v>2236</v>
      </c>
      <c r="C156" s="41">
        <v>2388</v>
      </c>
      <c r="D156" s="42">
        <f t="shared" si="18"/>
        <v>152</v>
      </c>
      <c r="E156" s="43">
        <f t="shared" si="19"/>
        <v>228116</v>
      </c>
      <c r="F156" s="43">
        <f t="shared" si="20"/>
        <v>251000</v>
      </c>
      <c r="G156" s="41">
        <v>1356</v>
      </c>
      <c r="H156" s="41">
        <v>1425</v>
      </c>
      <c r="I156" s="44">
        <f t="shared" si="21"/>
        <v>69</v>
      </c>
      <c r="J156" s="44">
        <f t="shared" si="22"/>
        <v>34.5</v>
      </c>
      <c r="K156" s="44">
        <f t="shared" si="23"/>
        <v>32</v>
      </c>
      <c r="L156" s="44">
        <f t="shared" si="24"/>
        <v>2.5</v>
      </c>
      <c r="M156" s="45">
        <f t="shared" si="25"/>
        <v>225000</v>
      </c>
      <c r="N156" s="46">
        <f t="shared" si="26"/>
        <v>476000</v>
      </c>
      <c r="O156" s="44"/>
    </row>
    <row r="157" spans="1:15" s="31" customFormat="1" ht="15.75">
      <c r="A157" s="40">
        <v>624</v>
      </c>
      <c r="B157" s="41">
        <v>2751</v>
      </c>
      <c r="C157" s="41">
        <v>2989</v>
      </c>
      <c r="D157" s="42">
        <f t="shared" si="18"/>
        <v>238</v>
      </c>
      <c r="E157" s="43">
        <f t="shared" si="19"/>
        <v>369568</v>
      </c>
      <c r="F157" s="43">
        <f t="shared" si="20"/>
        <v>407000</v>
      </c>
      <c r="G157" s="41">
        <v>1356</v>
      </c>
      <c r="H157" s="41">
        <v>1425</v>
      </c>
      <c r="I157" s="44">
        <f t="shared" si="21"/>
        <v>69</v>
      </c>
      <c r="J157" s="44">
        <f t="shared" si="22"/>
        <v>34.5</v>
      </c>
      <c r="K157" s="44">
        <f t="shared" si="23"/>
        <v>32</v>
      </c>
      <c r="L157" s="44">
        <f t="shared" si="24"/>
        <v>2.5</v>
      </c>
      <c r="M157" s="45">
        <f t="shared" si="25"/>
        <v>225000</v>
      </c>
      <c r="N157" s="46">
        <f t="shared" si="26"/>
        <v>632000</v>
      </c>
      <c r="O157" s="44"/>
    </row>
    <row r="158" spans="1:15" s="31" customFormat="1" ht="15.75">
      <c r="A158" s="40">
        <v>626</v>
      </c>
      <c r="B158" s="41">
        <v>2611</v>
      </c>
      <c r="C158" s="41">
        <v>2783</v>
      </c>
      <c r="D158" s="42">
        <f t="shared" si="18"/>
        <v>172</v>
      </c>
      <c r="E158" s="43">
        <f t="shared" si="19"/>
        <v>258776</v>
      </c>
      <c r="F158" s="43">
        <f t="shared" si="20"/>
        <v>285000</v>
      </c>
      <c r="G158" s="41">
        <v>1014</v>
      </c>
      <c r="H158" s="41">
        <v>1073</v>
      </c>
      <c r="I158" s="44">
        <f t="shared" si="21"/>
        <v>59</v>
      </c>
      <c r="J158" s="44">
        <f t="shared" si="22"/>
        <v>29.5</v>
      </c>
      <c r="K158" s="44">
        <f t="shared" si="23"/>
        <v>29.5</v>
      </c>
      <c r="L158" s="44">
        <f t="shared" si="24"/>
        <v>0</v>
      </c>
      <c r="M158" s="45">
        <f t="shared" si="25"/>
        <v>177000</v>
      </c>
      <c r="N158" s="46">
        <f t="shared" si="26"/>
        <v>462000</v>
      </c>
      <c r="O158" s="44"/>
    </row>
    <row r="159" spans="1:15" s="31" customFormat="1" ht="15.75">
      <c r="A159" s="40">
        <v>627</v>
      </c>
      <c r="B159" s="41">
        <v>2756</v>
      </c>
      <c r="C159" s="41">
        <v>2866</v>
      </c>
      <c r="D159" s="42">
        <f t="shared" si="18"/>
        <v>110</v>
      </c>
      <c r="E159" s="43">
        <f t="shared" si="19"/>
        <v>163730</v>
      </c>
      <c r="F159" s="43">
        <f t="shared" si="20"/>
        <v>180000</v>
      </c>
      <c r="G159" s="41">
        <v>1014</v>
      </c>
      <c r="H159" s="41">
        <v>1073</v>
      </c>
      <c r="I159" s="44">
        <f t="shared" si="21"/>
        <v>59</v>
      </c>
      <c r="J159" s="44">
        <f t="shared" si="22"/>
        <v>29.5</v>
      </c>
      <c r="K159" s="44">
        <f t="shared" si="23"/>
        <v>29.5</v>
      </c>
      <c r="L159" s="44">
        <f t="shared" si="24"/>
        <v>0</v>
      </c>
      <c r="M159" s="45">
        <f t="shared" si="25"/>
        <v>177000</v>
      </c>
      <c r="N159" s="46">
        <f t="shared" si="26"/>
        <v>357000</v>
      </c>
      <c r="O159" s="49"/>
    </row>
    <row r="160" spans="1:15" s="31" customFormat="1" ht="15.75">
      <c r="A160" s="40">
        <v>701</v>
      </c>
      <c r="B160" s="41">
        <v>2863</v>
      </c>
      <c r="C160" s="41">
        <v>2951</v>
      </c>
      <c r="D160" s="42">
        <f t="shared" si="18"/>
        <v>88</v>
      </c>
      <c r="E160" s="43">
        <f t="shared" si="19"/>
        <v>130592</v>
      </c>
      <c r="F160" s="43">
        <f t="shared" si="20"/>
        <v>144000</v>
      </c>
      <c r="G160" s="41">
        <v>1070</v>
      </c>
      <c r="H160" s="41">
        <v>1111</v>
      </c>
      <c r="I160" s="44">
        <f t="shared" si="21"/>
        <v>41</v>
      </c>
      <c r="J160" s="44">
        <f t="shared" si="22"/>
        <v>20.5</v>
      </c>
      <c r="K160" s="44">
        <f t="shared" si="23"/>
        <v>20.5</v>
      </c>
      <c r="L160" s="44">
        <f t="shared" si="24"/>
        <v>0</v>
      </c>
      <c r="M160" s="45">
        <f t="shared" si="25"/>
        <v>123000</v>
      </c>
      <c r="N160" s="46">
        <f t="shared" si="26"/>
        <v>267000</v>
      </c>
      <c r="O160" s="45"/>
    </row>
    <row r="161" spans="1:15" s="31" customFormat="1" ht="15.75">
      <c r="A161" s="40">
        <v>702</v>
      </c>
      <c r="B161" s="41">
        <v>2501</v>
      </c>
      <c r="C161" s="41">
        <v>2643</v>
      </c>
      <c r="D161" s="42">
        <f t="shared" si="18"/>
        <v>142</v>
      </c>
      <c r="E161" s="43">
        <f t="shared" si="19"/>
        <v>212786</v>
      </c>
      <c r="F161" s="43">
        <f t="shared" si="20"/>
        <v>234000</v>
      </c>
      <c r="G161" s="41">
        <v>1070</v>
      </c>
      <c r="H161" s="41">
        <v>1111</v>
      </c>
      <c r="I161" s="44">
        <f t="shared" si="21"/>
        <v>41</v>
      </c>
      <c r="J161" s="44">
        <f t="shared" si="22"/>
        <v>20.5</v>
      </c>
      <c r="K161" s="44">
        <f t="shared" si="23"/>
        <v>20.5</v>
      </c>
      <c r="L161" s="44">
        <f t="shared" si="24"/>
        <v>0</v>
      </c>
      <c r="M161" s="45">
        <f t="shared" si="25"/>
        <v>123000</v>
      </c>
      <c r="N161" s="46">
        <f t="shared" si="26"/>
        <v>357000</v>
      </c>
      <c r="O161" s="45"/>
    </row>
    <row r="162" spans="1:15" s="31" customFormat="1" ht="15.75">
      <c r="A162" s="40">
        <v>703</v>
      </c>
      <c r="B162" s="41">
        <v>2943</v>
      </c>
      <c r="C162" s="41">
        <v>3092</v>
      </c>
      <c r="D162" s="42">
        <f t="shared" si="18"/>
        <v>149</v>
      </c>
      <c r="E162" s="43">
        <f t="shared" si="19"/>
        <v>223517</v>
      </c>
      <c r="F162" s="43">
        <f t="shared" si="20"/>
        <v>246000</v>
      </c>
      <c r="G162" s="41">
        <v>1257</v>
      </c>
      <c r="H162" s="41">
        <v>1309</v>
      </c>
      <c r="I162" s="44">
        <f t="shared" si="21"/>
        <v>52</v>
      </c>
      <c r="J162" s="44">
        <f t="shared" si="22"/>
        <v>26</v>
      </c>
      <c r="K162" s="44">
        <f t="shared" si="23"/>
        <v>26</v>
      </c>
      <c r="L162" s="44">
        <f t="shared" si="24"/>
        <v>0</v>
      </c>
      <c r="M162" s="45">
        <f t="shared" si="25"/>
        <v>156000</v>
      </c>
      <c r="N162" s="46">
        <f t="shared" si="26"/>
        <v>402000</v>
      </c>
      <c r="O162" s="45"/>
    </row>
    <row r="163" spans="1:15" s="31" customFormat="1" ht="15.75">
      <c r="A163" s="40">
        <v>704</v>
      </c>
      <c r="B163" s="41">
        <v>2970</v>
      </c>
      <c r="C163" s="41">
        <v>3118</v>
      </c>
      <c r="D163" s="42">
        <f t="shared" si="18"/>
        <v>148</v>
      </c>
      <c r="E163" s="43">
        <f t="shared" si="19"/>
        <v>221984</v>
      </c>
      <c r="F163" s="43">
        <f t="shared" si="20"/>
        <v>244000</v>
      </c>
      <c r="G163" s="41">
        <v>1257</v>
      </c>
      <c r="H163" s="41">
        <v>1309</v>
      </c>
      <c r="I163" s="44">
        <f t="shared" si="21"/>
        <v>52</v>
      </c>
      <c r="J163" s="44">
        <f t="shared" si="22"/>
        <v>26</v>
      </c>
      <c r="K163" s="44">
        <f t="shared" si="23"/>
        <v>26</v>
      </c>
      <c r="L163" s="44">
        <f t="shared" si="24"/>
        <v>0</v>
      </c>
      <c r="M163" s="45">
        <f t="shared" si="25"/>
        <v>156000</v>
      </c>
      <c r="N163" s="46">
        <f t="shared" si="26"/>
        <v>400000</v>
      </c>
      <c r="O163" s="45"/>
    </row>
    <row r="164" spans="1:15" s="31" customFormat="1" ht="15.75">
      <c r="A164" s="40">
        <v>705</v>
      </c>
      <c r="B164" s="41">
        <v>2818</v>
      </c>
      <c r="C164" s="41">
        <v>3035</v>
      </c>
      <c r="D164" s="42">
        <f t="shared" si="18"/>
        <v>217</v>
      </c>
      <c r="E164" s="43">
        <f t="shared" si="19"/>
        <v>332062</v>
      </c>
      <c r="F164" s="43">
        <f t="shared" si="20"/>
        <v>365000</v>
      </c>
      <c r="G164" s="41">
        <v>902</v>
      </c>
      <c r="H164" s="41">
        <v>939</v>
      </c>
      <c r="I164" s="44">
        <f t="shared" si="21"/>
        <v>37</v>
      </c>
      <c r="J164" s="44">
        <f t="shared" si="22"/>
        <v>18.5</v>
      </c>
      <c r="K164" s="44">
        <f t="shared" si="23"/>
        <v>18.5</v>
      </c>
      <c r="L164" s="44">
        <f t="shared" si="24"/>
        <v>0</v>
      </c>
      <c r="M164" s="45">
        <f t="shared" si="25"/>
        <v>111000</v>
      </c>
      <c r="N164" s="46">
        <f t="shared" si="26"/>
        <v>476000</v>
      </c>
      <c r="O164" s="44"/>
    </row>
    <row r="165" spans="1:15" s="31" customFormat="1" ht="15.75">
      <c r="A165" s="40">
        <v>706</v>
      </c>
      <c r="B165" s="41">
        <v>2649</v>
      </c>
      <c r="C165" s="41">
        <v>2808</v>
      </c>
      <c r="D165" s="42">
        <f t="shared" si="18"/>
        <v>159</v>
      </c>
      <c r="E165" s="43">
        <f t="shared" si="19"/>
        <v>238847</v>
      </c>
      <c r="F165" s="43">
        <f t="shared" si="20"/>
        <v>263000</v>
      </c>
      <c r="G165" s="41">
        <v>902</v>
      </c>
      <c r="H165" s="41">
        <v>939</v>
      </c>
      <c r="I165" s="44">
        <f t="shared" si="21"/>
        <v>37</v>
      </c>
      <c r="J165" s="44">
        <f t="shared" si="22"/>
        <v>18.5</v>
      </c>
      <c r="K165" s="44">
        <f t="shared" si="23"/>
        <v>18.5</v>
      </c>
      <c r="L165" s="44">
        <f t="shared" si="24"/>
        <v>0</v>
      </c>
      <c r="M165" s="45">
        <f t="shared" si="25"/>
        <v>111000</v>
      </c>
      <c r="N165" s="46">
        <f t="shared" si="26"/>
        <v>374000</v>
      </c>
      <c r="O165" s="44"/>
    </row>
    <row r="166" spans="1:15" s="31" customFormat="1" ht="15.75">
      <c r="A166" s="40">
        <v>707</v>
      </c>
      <c r="B166" s="41">
        <v>3087</v>
      </c>
      <c r="C166" s="41">
        <v>3254</v>
      </c>
      <c r="D166" s="42">
        <f t="shared" si="18"/>
        <v>167</v>
      </c>
      <c r="E166" s="43">
        <f t="shared" si="19"/>
        <v>251111</v>
      </c>
      <c r="F166" s="43">
        <f t="shared" si="20"/>
        <v>276000</v>
      </c>
      <c r="G166" s="41">
        <v>1022</v>
      </c>
      <c r="H166" s="41">
        <v>1070</v>
      </c>
      <c r="I166" s="44">
        <f t="shared" si="21"/>
        <v>48</v>
      </c>
      <c r="J166" s="44">
        <f t="shared" si="22"/>
        <v>24</v>
      </c>
      <c r="K166" s="44">
        <f t="shared" si="23"/>
        <v>24</v>
      </c>
      <c r="L166" s="44">
        <f t="shared" si="24"/>
        <v>0</v>
      </c>
      <c r="M166" s="45">
        <f t="shared" si="25"/>
        <v>144000</v>
      </c>
      <c r="N166" s="46">
        <f t="shared" si="26"/>
        <v>420000</v>
      </c>
      <c r="O166" s="44"/>
    </row>
    <row r="167" spans="1:15" s="31" customFormat="1" ht="15.75">
      <c r="A167" s="40">
        <v>708</v>
      </c>
      <c r="B167" s="41">
        <v>2620</v>
      </c>
      <c r="C167" s="41">
        <v>2743</v>
      </c>
      <c r="D167" s="42">
        <f t="shared" si="18"/>
        <v>123</v>
      </c>
      <c r="E167" s="43">
        <f t="shared" si="19"/>
        <v>183659</v>
      </c>
      <c r="F167" s="43">
        <f t="shared" si="20"/>
        <v>202000</v>
      </c>
      <c r="G167" s="41">
        <v>1022</v>
      </c>
      <c r="H167" s="41">
        <v>1070</v>
      </c>
      <c r="I167" s="44">
        <f t="shared" si="21"/>
        <v>48</v>
      </c>
      <c r="J167" s="44">
        <f t="shared" si="22"/>
        <v>24</v>
      </c>
      <c r="K167" s="44">
        <f t="shared" si="23"/>
        <v>24</v>
      </c>
      <c r="L167" s="44">
        <f t="shared" si="24"/>
        <v>0</v>
      </c>
      <c r="M167" s="45">
        <f t="shared" si="25"/>
        <v>144000</v>
      </c>
      <c r="N167" s="46">
        <f t="shared" si="26"/>
        <v>346000</v>
      </c>
      <c r="O167" s="44"/>
    </row>
    <row r="168" spans="1:15" s="31" customFormat="1" ht="15.75">
      <c r="A168" s="40">
        <v>709</v>
      </c>
      <c r="B168" s="41">
        <v>2792</v>
      </c>
      <c r="C168" s="41">
        <v>2926</v>
      </c>
      <c r="D168" s="42">
        <f t="shared" si="18"/>
        <v>134</v>
      </c>
      <c r="E168" s="43">
        <f t="shared" si="19"/>
        <v>200522</v>
      </c>
      <c r="F168" s="43">
        <f t="shared" si="20"/>
        <v>221000</v>
      </c>
      <c r="G168" s="41">
        <v>946</v>
      </c>
      <c r="H168" s="41">
        <v>978</v>
      </c>
      <c r="I168" s="44">
        <f t="shared" si="21"/>
        <v>32</v>
      </c>
      <c r="J168" s="44">
        <f t="shared" si="22"/>
        <v>16</v>
      </c>
      <c r="K168" s="44">
        <f t="shared" si="23"/>
        <v>16</v>
      </c>
      <c r="L168" s="44">
        <f t="shared" si="24"/>
        <v>0</v>
      </c>
      <c r="M168" s="45">
        <f t="shared" si="25"/>
        <v>96000</v>
      </c>
      <c r="N168" s="46">
        <f t="shared" si="26"/>
        <v>317000</v>
      </c>
      <c r="O168" s="44"/>
    </row>
    <row r="169" spans="1:15" s="31" customFormat="1" ht="15.75">
      <c r="A169" s="40">
        <v>710</v>
      </c>
      <c r="B169" s="41">
        <v>3409</v>
      </c>
      <c r="C169" s="41">
        <v>3585</v>
      </c>
      <c r="D169" s="42">
        <f t="shared" si="18"/>
        <v>176</v>
      </c>
      <c r="E169" s="43">
        <f t="shared" si="19"/>
        <v>264908</v>
      </c>
      <c r="F169" s="43">
        <f t="shared" si="20"/>
        <v>291000</v>
      </c>
      <c r="G169" s="41">
        <v>946</v>
      </c>
      <c r="H169" s="41">
        <v>978</v>
      </c>
      <c r="I169" s="44">
        <f t="shared" si="21"/>
        <v>32</v>
      </c>
      <c r="J169" s="44">
        <f t="shared" si="22"/>
        <v>16</v>
      </c>
      <c r="K169" s="44">
        <f t="shared" si="23"/>
        <v>16</v>
      </c>
      <c r="L169" s="44">
        <f t="shared" si="24"/>
        <v>0</v>
      </c>
      <c r="M169" s="45">
        <f t="shared" si="25"/>
        <v>96000</v>
      </c>
      <c r="N169" s="46">
        <f t="shared" si="26"/>
        <v>387000</v>
      </c>
      <c r="O169" s="44"/>
    </row>
    <row r="170" spans="1:15" s="31" customFormat="1" ht="15.75">
      <c r="A170" s="40">
        <v>711</v>
      </c>
      <c r="B170" s="41">
        <v>2698</v>
      </c>
      <c r="C170" s="41">
        <v>2891</v>
      </c>
      <c r="D170" s="42">
        <f t="shared" si="18"/>
        <v>193</v>
      </c>
      <c r="E170" s="43">
        <f t="shared" si="19"/>
        <v>290969</v>
      </c>
      <c r="F170" s="43">
        <f t="shared" si="20"/>
        <v>320000</v>
      </c>
      <c r="G170" s="41">
        <v>1061</v>
      </c>
      <c r="H170" s="41">
        <v>1155</v>
      </c>
      <c r="I170" s="44">
        <f t="shared" si="21"/>
        <v>94</v>
      </c>
      <c r="J170" s="44">
        <f t="shared" si="22"/>
        <v>47</v>
      </c>
      <c r="K170" s="44">
        <f t="shared" si="23"/>
        <v>32</v>
      </c>
      <c r="L170" s="44">
        <f t="shared" si="24"/>
        <v>15</v>
      </c>
      <c r="M170" s="45">
        <f t="shared" si="25"/>
        <v>387000</v>
      </c>
      <c r="N170" s="46">
        <f t="shared" si="26"/>
        <v>707000</v>
      </c>
      <c r="O170" s="44"/>
    </row>
    <row r="171" spans="1:15" s="31" customFormat="1" ht="15.75">
      <c r="A171" s="40">
        <v>712</v>
      </c>
      <c r="B171" s="41">
        <v>2696</v>
      </c>
      <c r="C171" s="41">
        <v>2819</v>
      </c>
      <c r="D171" s="42">
        <f t="shared" si="18"/>
        <v>123</v>
      </c>
      <c r="E171" s="43">
        <f t="shared" si="19"/>
        <v>183659</v>
      </c>
      <c r="F171" s="43">
        <f t="shared" si="20"/>
        <v>202000</v>
      </c>
      <c r="G171" s="41">
        <v>1061</v>
      </c>
      <c r="H171" s="41">
        <v>1155</v>
      </c>
      <c r="I171" s="44">
        <f t="shared" si="21"/>
        <v>94</v>
      </c>
      <c r="J171" s="44">
        <f t="shared" si="22"/>
        <v>47</v>
      </c>
      <c r="K171" s="44">
        <f t="shared" si="23"/>
        <v>32</v>
      </c>
      <c r="L171" s="44">
        <f t="shared" si="24"/>
        <v>15</v>
      </c>
      <c r="M171" s="45">
        <f t="shared" si="25"/>
        <v>387000</v>
      </c>
      <c r="N171" s="46">
        <f t="shared" si="26"/>
        <v>589000</v>
      </c>
      <c r="O171" s="44"/>
    </row>
    <row r="172" spans="1:15" s="31" customFormat="1" ht="15.75">
      <c r="A172" s="40">
        <v>713</v>
      </c>
      <c r="B172" s="41">
        <v>2325</v>
      </c>
      <c r="C172" s="41">
        <v>2444</v>
      </c>
      <c r="D172" s="42">
        <f t="shared" si="18"/>
        <v>119</v>
      </c>
      <c r="E172" s="43">
        <f t="shared" si="19"/>
        <v>177527</v>
      </c>
      <c r="F172" s="43">
        <f t="shared" si="20"/>
        <v>195000</v>
      </c>
      <c r="G172" s="41">
        <v>1041</v>
      </c>
      <c r="H172" s="41">
        <v>1101</v>
      </c>
      <c r="I172" s="44">
        <f t="shared" si="21"/>
        <v>60</v>
      </c>
      <c r="J172" s="44">
        <f t="shared" si="22"/>
        <v>30</v>
      </c>
      <c r="K172" s="44">
        <f t="shared" si="23"/>
        <v>30</v>
      </c>
      <c r="L172" s="44">
        <f t="shared" si="24"/>
        <v>0</v>
      </c>
      <c r="M172" s="45">
        <f t="shared" si="25"/>
        <v>180000</v>
      </c>
      <c r="N172" s="46">
        <f t="shared" si="26"/>
        <v>375000</v>
      </c>
      <c r="O172" s="44"/>
    </row>
    <row r="173" spans="1:15" s="31" customFormat="1" ht="15.75">
      <c r="A173" s="40">
        <v>714</v>
      </c>
      <c r="B173" s="41">
        <v>2429</v>
      </c>
      <c r="C173" s="41">
        <v>2573</v>
      </c>
      <c r="D173" s="42">
        <f t="shared" si="18"/>
        <v>144</v>
      </c>
      <c r="E173" s="43">
        <f t="shared" si="19"/>
        <v>215852</v>
      </c>
      <c r="F173" s="43">
        <f t="shared" si="20"/>
        <v>237000</v>
      </c>
      <c r="G173" s="41">
        <v>1041</v>
      </c>
      <c r="H173" s="41">
        <v>1101</v>
      </c>
      <c r="I173" s="44">
        <f t="shared" si="21"/>
        <v>60</v>
      </c>
      <c r="J173" s="44">
        <f t="shared" si="22"/>
        <v>30</v>
      </c>
      <c r="K173" s="44">
        <f t="shared" si="23"/>
        <v>30</v>
      </c>
      <c r="L173" s="44">
        <f t="shared" si="24"/>
        <v>0</v>
      </c>
      <c r="M173" s="45">
        <f t="shared" si="25"/>
        <v>180000</v>
      </c>
      <c r="N173" s="46">
        <f t="shared" si="26"/>
        <v>417000</v>
      </c>
      <c r="O173" s="44"/>
    </row>
    <row r="174" spans="1:15" s="31" customFormat="1" ht="15.75">
      <c r="A174" s="40">
        <v>716</v>
      </c>
      <c r="B174" s="41">
        <v>2565</v>
      </c>
      <c r="C174" s="41">
        <v>2686</v>
      </c>
      <c r="D174" s="42">
        <f t="shared" si="18"/>
        <v>121</v>
      </c>
      <c r="E174" s="43">
        <f t="shared" si="19"/>
        <v>180593</v>
      </c>
      <c r="F174" s="43">
        <f t="shared" si="20"/>
        <v>199000</v>
      </c>
      <c r="G174" s="41">
        <v>1204</v>
      </c>
      <c r="H174" s="41">
        <v>1257</v>
      </c>
      <c r="I174" s="44">
        <f t="shared" si="21"/>
        <v>53</v>
      </c>
      <c r="J174" s="44">
        <f t="shared" si="22"/>
        <v>26.5</v>
      </c>
      <c r="K174" s="44">
        <f t="shared" si="23"/>
        <v>26.5</v>
      </c>
      <c r="L174" s="44">
        <f t="shared" si="24"/>
        <v>0</v>
      </c>
      <c r="M174" s="45">
        <f t="shared" si="25"/>
        <v>159000</v>
      </c>
      <c r="N174" s="46">
        <f t="shared" si="26"/>
        <v>358000</v>
      </c>
      <c r="O174" s="44"/>
    </row>
    <row r="175" spans="1:15" s="31" customFormat="1" ht="15.75">
      <c r="A175" s="40">
        <v>717</v>
      </c>
      <c r="B175" s="41">
        <v>2424</v>
      </c>
      <c r="C175" s="41">
        <v>2532</v>
      </c>
      <c r="D175" s="42">
        <f t="shared" si="18"/>
        <v>108</v>
      </c>
      <c r="E175" s="43">
        <f t="shared" si="19"/>
        <v>160664</v>
      </c>
      <c r="F175" s="43">
        <f t="shared" si="20"/>
        <v>177000</v>
      </c>
      <c r="G175" s="41">
        <v>1204</v>
      </c>
      <c r="H175" s="41">
        <v>1257</v>
      </c>
      <c r="I175" s="44">
        <f t="shared" si="21"/>
        <v>53</v>
      </c>
      <c r="J175" s="44">
        <f t="shared" si="22"/>
        <v>26.5</v>
      </c>
      <c r="K175" s="44">
        <f t="shared" si="23"/>
        <v>26.5</v>
      </c>
      <c r="L175" s="44">
        <f t="shared" si="24"/>
        <v>0</v>
      </c>
      <c r="M175" s="45">
        <f t="shared" si="25"/>
        <v>159000</v>
      </c>
      <c r="N175" s="46">
        <f t="shared" si="26"/>
        <v>336000</v>
      </c>
      <c r="O175" s="44"/>
    </row>
    <row r="176" spans="1:15" s="31" customFormat="1" ht="15.75">
      <c r="A176" s="40">
        <v>718</v>
      </c>
      <c r="B176" s="41">
        <v>2963</v>
      </c>
      <c r="C176" s="41">
        <v>3115</v>
      </c>
      <c r="D176" s="42">
        <f t="shared" si="18"/>
        <v>152</v>
      </c>
      <c r="E176" s="43">
        <f t="shared" si="19"/>
        <v>228116</v>
      </c>
      <c r="F176" s="43">
        <f t="shared" si="20"/>
        <v>251000</v>
      </c>
      <c r="G176" s="41">
        <v>963</v>
      </c>
      <c r="H176" s="41">
        <v>1013</v>
      </c>
      <c r="I176" s="44">
        <f t="shared" si="21"/>
        <v>50</v>
      </c>
      <c r="J176" s="44">
        <f t="shared" si="22"/>
        <v>25</v>
      </c>
      <c r="K176" s="44">
        <f t="shared" si="23"/>
        <v>25</v>
      </c>
      <c r="L176" s="44">
        <f t="shared" si="24"/>
        <v>0</v>
      </c>
      <c r="M176" s="45">
        <f t="shared" si="25"/>
        <v>150000</v>
      </c>
      <c r="N176" s="46">
        <f t="shared" si="26"/>
        <v>401000</v>
      </c>
      <c r="O176" s="44"/>
    </row>
    <row r="177" spans="1:15" s="31" customFormat="1" ht="15.75">
      <c r="A177" s="40">
        <v>719</v>
      </c>
      <c r="B177" s="41">
        <v>2174</v>
      </c>
      <c r="C177" s="41">
        <v>2298</v>
      </c>
      <c r="D177" s="42">
        <f t="shared" si="18"/>
        <v>124</v>
      </c>
      <c r="E177" s="43">
        <f t="shared" si="19"/>
        <v>185192</v>
      </c>
      <c r="F177" s="43">
        <f t="shared" si="20"/>
        <v>204000</v>
      </c>
      <c r="G177" s="41">
        <v>963</v>
      </c>
      <c r="H177" s="41">
        <v>1013</v>
      </c>
      <c r="I177" s="44">
        <f t="shared" si="21"/>
        <v>50</v>
      </c>
      <c r="J177" s="44">
        <f t="shared" si="22"/>
        <v>25</v>
      </c>
      <c r="K177" s="44">
        <f t="shared" si="23"/>
        <v>25</v>
      </c>
      <c r="L177" s="44">
        <f t="shared" si="24"/>
        <v>0</v>
      </c>
      <c r="M177" s="45">
        <f t="shared" si="25"/>
        <v>150000</v>
      </c>
      <c r="N177" s="46">
        <f t="shared" si="26"/>
        <v>354000</v>
      </c>
      <c r="O177" s="44"/>
    </row>
    <row r="178" spans="1:15" s="31" customFormat="1" ht="15.75">
      <c r="A178" s="40">
        <v>721</v>
      </c>
      <c r="B178" s="41">
        <v>2970</v>
      </c>
      <c r="C178" s="41">
        <v>3060</v>
      </c>
      <c r="D178" s="42">
        <f t="shared" si="18"/>
        <v>90</v>
      </c>
      <c r="E178" s="43">
        <f t="shared" si="19"/>
        <v>133560</v>
      </c>
      <c r="F178" s="43">
        <f t="shared" si="20"/>
        <v>147000</v>
      </c>
      <c r="G178" s="41">
        <v>608</v>
      </c>
      <c r="H178" s="41">
        <v>648</v>
      </c>
      <c r="I178" s="44">
        <f t="shared" si="21"/>
        <v>40</v>
      </c>
      <c r="J178" s="44">
        <f t="shared" si="22"/>
        <v>20</v>
      </c>
      <c r="K178" s="44">
        <f t="shared" si="23"/>
        <v>20</v>
      </c>
      <c r="L178" s="44">
        <f t="shared" si="24"/>
        <v>0</v>
      </c>
      <c r="M178" s="45">
        <f t="shared" si="25"/>
        <v>120000</v>
      </c>
      <c r="N178" s="46">
        <f t="shared" si="26"/>
        <v>267000</v>
      </c>
      <c r="O178" s="49"/>
    </row>
    <row r="179" spans="1:15" s="31" customFormat="1" ht="15.75">
      <c r="A179" s="40">
        <v>722</v>
      </c>
      <c r="B179" s="41">
        <v>2665</v>
      </c>
      <c r="C179" s="41">
        <v>2801</v>
      </c>
      <c r="D179" s="42">
        <f t="shared" si="18"/>
        <v>136</v>
      </c>
      <c r="E179" s="43">
        <f t="shared" si="19"/>
        <v>203588</v>
      </c>
      <c r="F179" s="43">
        <f t="shared" si="20"/>
        <v>224000</v>
      </c>
      <c r="G179" s="41">
        <v>608</v>
      </c>
      <c r="H179" s="41">
        <v>648</v>
      </c>
      <c r="I179" s="44">
        <f t="shared" si="21"/>
        <v>40</v>
      </c>
      <c r="J179" s="44">
        <f t="shared" si="22"/>
        <v>20</v>
      </c>
      <c r="K179" s="44">
        <f t="shared" si="23"/>
        <v>20</v>
      </c>
      <c r="L179" s="44">
        <f t="shared" si="24"/>
        <v>0</v>
      </c>
      <c r="M179" s="45">
        <f t="shared" si="25"/>
        <v>120000</v>
      </c>
      <c r="N179" s="46">
        <f t="shared" si="26"/>
        <v>344000</v>
      </c>
      <c r="O179" s="45"/>
    </row>
    <row r="180" spans="1:15" s="31" customFormat="1" ht="15.75">
      <c r="A180" s="40">
        <v>723</v>
      </c>
      <c r="B180" s="41">
        <v>2137</v>
      </c>
      <c r="C180" s="41">
        <v>2253</v>
      </c>
      <c r="D180" s="42">
        <f t="shared" si="18"/>
        <v>116</v>
      </c>
      <c r="E180" s="43">
        <f t="shared" si="19"/>
        <v>172928</v>
      </c>
      <c r="F180" s="43">
        <f t="shared" si="20"/>
        <v>190000</v>
      </c>
      <c r="G180" s="41">
        <v>907</v>
      </c>
      <c r="H180" s="41">
        <v>952</v>
      </c>
      <c r="I180" s="44">
        <f t="shared" si="21"/>
        <v>45</v>
      </c>
      <c r="J180" s="44">
        <f t="shared" si="22"/>
        <v>22.5</v>
      </c>
      <c r="K180" s="44">
        <f t="shared" si="23"/>
        <v>22.5</v>
      </c>
      <c r="L180" s="44">
        <f t="shared" si="24"/>
        <v>0</v>
      </c>
      <c r="M180" s="45">
        <f t="shared" si="25"/>
        <v>135000</v>
      </c>
      <c r="N180" s="46">
        <f t="shared" si="26"/>
        <v>325000</v>
      </c>
      <c r="O180" s="45"/>
    </row>
    <row r="181" spans="1:15" s="31" customFormat="1" ht="15.75">
      <c r="A181" s="40">
        <v>724</v>
      </c>
      <c r="B181" s="41">
        <v>2153</v>
      </c>
      <c r="C181" s="41">
        <v>2272</v>
      </c>
      <c r="D181" s="42">
        <f t="shared" si="18"/>
        <v>119</v>
      </c>
      <c r="E181" s="43">
        <f t="shared" si="19"/>
        <v>177527</v>
      </c>
      <c r="F181" s="43">
        <f t="shared" si="20"/>
        <v>195000</v>
      </c>
      <c r="G181" s="41">
        <v>907</v>
      </c>
      <c r="H181" s="41">
        <v>952</v>
      </c>
      <c r="I181" s="44">
        <f t="shared" si="21"/>
        <v>45</v>
      </c>
      <c r="J181" s="44">
        <f t="shared" si="22"/>
        <v>22.5</v>
      </c>
      <c r="K181" s="44">
        <f t="shared" si="23"/>
        <v>22.5</v>
      </c>
      <c r="L181" s="44">
        <f t="shared" si="24"/>
        <v>0</v>
      </c>
      <c r="M181" s="45">
        <f t="shared" si="25"/>
        <v>135000</v>
      </c>
      <c r="N181" s="46">
        <f t="shared" si="26"/>
        <v>330000</v>
      </c>
      <c r="O181" s="45"/>
    </row>
    <row r="182" spans="1:15" s="31" customFormat="1" ht="15.75">
      <c r="A182" s="40">
        <v>726</v>
      </c>
      <c r="B182" s="41">
        <v>2067</v>
      </c>
      <c r="C182" s="41">
        <v>2148</v>
      </c>
      <c r="D182" s="42">
        <f t="shared" si="18"/>
        <v>81</v>
      </c>
      <c r="E182" s="43">
        <f t="shared" si="19"/>
        <v>120204</v>
      </c>
      <c r="F182" s="43">
        <f t="shared" si="20"/>
        <v>132000</v>
      </c>
      <c r="G182" s="41">
        <v>609</v>
      </c>
      <c r="H182" s="41">
        <v>647</v>
      </c>
      <c r="I182" s="44">
        <f t="shared" si="21"/>
        <v>38</v>
      </c>
      <c r="J182" s="44">
        <f t="shared" si="22"/>
        <v>19</v>
      </c>
      <c r="K182" s="44">
        <f t="shared" si="23"/>
        <v>19</v>
      </c>
      <c r="L182" s="44">
        <f t="shared" si="24"/>
        <v>0</v>
      </c>
      <c r="M182" s="45">
        <f t="shared" si="25"/>
        <v>114000</v>
      </c>
      <c r="N182" s="46">
        <f t="shared" si="26"/>
        <v>246000</v>
      </c>
      <c r="O182" s="44"/>
    </row>
    <row r="183" spans="1:15" s="31" customFormat="1" ht="15.75">
      <c r="A183" s="40">
        <v>727</v>
      </c>
      <c r="B183" s="41">
        <v>2723</v>
      </c>
      <c r="C183" s="41">
        <v>2855</v>
      </c>
      <c r="D183" s="42">
        <f t="shared" si="18"/>
        <v>132</v>
      </c>
      <c r="E183" s="43">
        <f t="shared" si="19"/>
        <v>197456</v>
      </c>
      <c r="F183" s="43">
        <f t="shared" si="20"/>
        <v>217000</v>
      </c>
      <c r="G183" s="41">
        <v>609</v>
      </c>
      <c r="H183" s="41">
        <v>647</v>
      </c>
      <c r="I183" s="44">
        <f t="shared" si="21"/>
        <v>38</v>
      </c>
      <c r="J183" s="44">
        <f t="shared" si="22"/>
        <v>19</v>
      </c>
      <c r="K183" s="44">
        <f t="shared" si="23"/>
        <v>19</v>
      </c>
      <c r="L183" s="44">
        <f t="shared" si="24"/>
        <v>0</v>
      </c>
      <c r="M183" s="45">
        <f t="shared" si="25"/>
        <v>114000</v>
      </c>
      <c r="N183" s="46">
        <f t="shared" si="26"/>
        <v>331000</v>
      </c>
      <c r="O183" s="44"/>
    </row>
    <row r="184" spans="1:15" s="31" customFormat="1" ht="15.75">
      <c r="A184" s="40">
        <v>801</v>
      </c>
      <c r="B184" s="41">
        <v>1528</v>
      </c>
      <c r="C184" s="41">
        <v>1671</v>
      </c>
      <c r="D184" s="42">
        <f t="shared" si="18"/>
        <v>143</v>
      </c>
      <c r="E184" s="43">
        <f t="shared" si="19"/>
        <v>214319</v>
      </c>
      <c r="F184" s="43">
        <f t="shared" si="20"/>
        <v>236000</v>
      </c>
      <c r="G184" s="41">
        <v>434</v>
      </c>
      <c r="H184" s="41">
        <v>471</v>
      </c>
      <c r="I184" s="44">
        <f t="shared" si="21"/>
        <v>37</v>
      </c>
      <c r="J184" s="44">
        <f t="shared" si="22"/>
        <v>18.5</v>
      </c>
      <c r="K184" s="44">
        <f t="shared" si="23"/>
        <v>18.5</v>
      </c>
      <c r="L184" s="44">
        <f t="shared" si="24"/>
        <v>0</v>
      </c>
      <c r="M184" s="45">
        <f t="shared" si="25"/>
        <v>111000</v>
      </c>
      <c r="N184" s="46">
        <f t="shared" si="26"/>
        <v>347000</v>
      </c>
      <c r="O184" s="44"/>
    </row>
    <row r="185" spans="1:15" s="31" customFormat="1" ht="15.75">
      <c r="A185" s="40">
        <v>802</v>
      </c>
      <c r="B185" s="41">
        <v>1241</v>
      </c>
      <c r="C185" s="41">
        <v>1339</v>
      </c>
      <c r="D185" s="42">
        <f t="shared" si="18"/>
        <v>98</v>
      </c>
      <c r="E185" s="43">
        <f t="shared" si="19"/>
        <v>145432</v>
      </c>
      <c r="F185" s="43">
        <f t="shared" si="20"/>
        <v>160000</v>
      </c>
      <c r="G185" s="41">
        <v>434</v>
      </c>
      <c r="H185" s="41">
        <v>471</v>
      </c>
      <c r="I185" s="44">
        <f t="shared" si="21"/>
        <v>37</v>
      </c>
      <c r="J185" s="44">
        <f t="shared" si="22"/>
        <v>18.5</v>
      </c>
      <c r="K185" s="44">
        <f t="shared" si="23"/>
        <v>18.5</v>
      </c>
      <c r="L185" s="44">
        <f t="shared" si="24"/>
        <v>0</v>
      </c>
      <c r="M185" s="45">
        <f t="shared" si="25"/>
        <v>111000</v>
      </c>
      <c r="N185" s="46">
        <f t="shared" si="26"/>
        <v>271000</v>
      </c>
      <c r="O185" s="44"/>
    </row>
    <row r="186" spans="1:15" s="31" customFormat="1" ht="15.75">
      <c r="A186" s="40">
        <v>803</v>
      </c>
      <c r="B186" s="41">
        <v>1707</v>
      </c>
      <c r="C186" s="41">
        <v>1830</v>
      </c>
      <c r="D186" s="42">
        <f t="shared" si="18"/>
        <v>123</v>
      </c>
      <c r="E186" s="43">
        <f t="shared" si="19"/>
        <v>183659</v>
      </c>
      <c r="F186" s="43">
        <f t="shared" si="20"/>
        <v>202000</v>
      </c>
      <c r="G186" s="41">
        <v>753</v>
      </c>
      <c r="H186" s="41">
        <v>794</v>
      </c>
      <c r="I186" s="44">
        <f t="shared" si="21"/>
        <v>41</v>
      </c>
      <c r="J186" s="44">
        <f t="shared" si="22"/>
        <v>20.5</v>
      </c>
      <c r="K186" s="44">
        <f t="shared" si="23"/>
        <v>20.5</v>
      </c>
      <c r="L186" s="44">
        <f t="shared" si="24"/>
        <v>0</v>
      </c>
      <c r="M186" s="45">
        <f t="shared" si="25"/>
        <v>123000</v>
      </c>
      <c r="N186" s="46">
        <f t="shared" si="26"/>
        <v>325000</v>
      </c>
      <c r="O186" s="44"/>
    </row>
    <row r="187" spans="1:15" s="31" customFormat="1" ht="15.75">
      <c r="A187" s="40">
        <v>804</v>
      </c>
      <c r="B187" s="41">
        <v>1685</v>
      </c>
      <c r="C187" s="41">
        <v>1802</v>
      </c>
      <c r="D187" s="42">
        <f t="shared" si="18"/>
        <v>117</v>
      </c>
      <c r="E187" s="43">
        <f t="shared" si="19"/>
        <v>174461</v>
      </c>
      <c r="F187" s="43">
        <f t="shared" si="20"/>
        <v>192000</v>
      </c>
      <c r="G187" s="41">
        <v>753</v>
      </c>
      <c r="H187" s="41">
        <v>794</v>
      </c>
      <c r="I187" s="44">
        <f t="shared" si="21"/>
        <v>41</v>
      </c>
      <c r="J187" s="44">
        <f t="shared" si="22"/>
        <v>20.5</v>
      </c>
      <c r="K187" s="44">
        <f t="shared" si="23"/>
        <v>20.5</v>
      </c>
      <c r="L187" s="44">
        <f t="shared" si="24"/>
        <v>0</v>
      </c>
      <c r="M187" s="45">
        <f t="shared" si="25"/>
        <v>123000</v>
      </c>
      <c r="N187" s="46">
        <f t="shared" si="26"/>
        <v>315000</v>
      </c>
      <c r="O187" s="44"/>
    </row>
    <row r="188" spans="1:15" s="31" customFormat="1" ht="15.75">
      <c r="A188" s="40">
        <v>805</v>
      </c>
      <c r="B188" s="41">
        <v>1048</v>
      </c>
      <c r="C188" s="41">
        <v>1134</v>
      </c>
      <c r="D188" s="42">
        <f t="shared" si="18"/>
        <v>86</v>
      </c>
      <c r="E188" s="43">
        <f t="shared" si="19"/>
        <v>127624</v>
      </c>
      <c r="F188" s="43">
        <f t="shared" si="20"/>
        <v>140000</v>
      </c>
      <c r="G188" s="41">
        <v>544</v>
      </c>
      <c r="H188" s="41">
        <v>593</v>
      </c>
      <c r="I188" s="44">
        <f t="shared" si="21"/>
        <v>49</v>
      </c>
      <c r="J188" s="44">
        <f t="shared" si="22"/>
        <v>24.5</v>
      </c>
      <c r="K188" s="44">
        <f t="shared" si="23"/>
        <v>24.5</v>
      </c>
      <c r="L188" s="44">
        <f t="shared" si="24"/>
        <v>0</v>
      </c>
      <c r="M188" s="45">
        <f t="shared" si="25"/>
        <v>147000</v>
      </c>
      <c r="N188" s="46">
        <f t="shared" si="26"/>
        <v>287000</v>
      </c>
      <c r="O188" s="44"/>
    </row>
    <row r="189" spans="1:15" s="31" customFormat="1" ht="15.75">
      <c r="A189" s="40">
        <v>806</v>
      </c>
      <c r="B189" s="41">
        <v>1471</v>
      </c>
      <c r="C189" s="41">
        <v>1628</v>
      </c>
      <c r="D189" s="42">
        <f t="shared" si="18"/>
        <v>157</v>
      </c>
      <c r="E189" s="43">
        <f t="shared" si="19"/>
        <v>235781</v>
      </c>
      <c r="F189" s="43">
        <f t="shared" si="20"/>
        <v>259000</v>
      </c>
      <c r="G189" s="41">
        <v>544</v>
      </c>
      <c r="H189" s="41">
        <v>593</v>
      </c>
      <c r="I189" s="44">
        <f t="shared" si="21"/>
        <v>49</v>
      </c>
      <c r="J189" s="44">
        <f t="shared" si="22"/>
        <v>24.5</v>
      </c>
      <c r="K189" s="44">
        <f t="shared" si="23"/>
        <v>24.5</v>
      </c>
      <c r="L189" s="44">
        <f t="shared" si="24"/>
        <v>0</v>
      </c>
      <c r="M189" s="45">
        <f t="shared" si="25"/>
        <v>147000</v>
      </c>
      <c r="N189" s="46">
        <f t="shared" si="26"/>
        <v>406000</v>
      </c>
      <c r="O189" s="44"/>
    </row>
    <row r="190" spans="1:15" s="31" customFormat="1" ht="15.75">
      <c r="A190" s="40">
        <v>807</v>
      </c>
      <c r="B190" s="41">
        <v>2618</v>
      </c>
      <c r="C190" s="41">
        <v>2776</v>
      </c>
      <c r="D190" s="42">
        <f t="shared" si="18"/>
        <v>158</v>
      </c>
      <c r="E190" s="43">
        <f t="shared" si="19"/>
        <v>237314</v>
      </c>
      <c r="F190" s="43">
        <f t="shared" si="20"/>
        <v>261000</v>
      </c>
      <c r="G190" s="41">
        <v>824</v>
      </c>
      <c r="H190" s="41">
        <v>889</v>
      </c>
      <c r="I190" s="44">
        <f t="shared" si="21"/>
        <v>65</v>
      </c>
      <c r="J190" s="44">
        <f t="shared" si="22"/>
        <v>32.5</v>
      </c>
      <c r="K190" s="44">
        <f t="shared" si="23"/>
        <v>32</v>
      </c>
      <c r="L190" s="44">
        <f t="shared" si="24"/>
        <v>0.5</v>
      </c>
      <c r="M190" s="45">
        <f t="shared" si="25"/>
        <v>199000</v>
      </c>
      <c r="N190" s="46">
        <f t="shared" si="26"/>
        <v>460000</v>
      </c>
      <c r="O190" s="44"/>
    </row>
    <row r="191" spans="1:15" s="31" customFormat="1" ht="15.75">
      <c r="A191" s="40">
        <v>808</v>
      </c>
      <c r="B191" s="41">
        <v>1917</v>
      </c>
      <c r="C191" s="41">
        <v>2051</v>
      </c>
      <c r="D191" s="42">
        <f t="shared" si="18"/>
        <v>134</v>
      </c>
      <c r="E191" s="43">
        <f t="shared" si="19"/>
        <v>200522</v>
      </c>
      <c r="F191" s="43">
        <f t="shared" si="20"/>
        <v>221000</v>
      </c>
      <c r="G191" s="41">
        <v>824</v>
      </c>
      <c r="H191" s="41">
        <v>889</v>
      </c>
      <c r="I191" s="44">
        <f t="shared" si="21"/>
        <v>65</v>
      </c>
      <c r="J191" s="44">
        <f t="shared" si="22"/>
        <v>32.5</v>
      </c>
      <c r="K191" s="44">
        <f t="shared" si="23"/>
        <v>32</v>
      </c>
      <c r="L191" s="44">
        <f t="shared" si="24"/>
        <v>0.5</v>
      </c>
      <c r="M191" s="45">
        <f t="shared" si="25"/>
        <v>199000</v>
      </c>
      <c r="N191" s="46">
        <f t="shared" si="26"/>
        <v>420000</v>
      </c>
      <c r="O191" s="44"/>
    </row>
    <row r="192" spans="1:15" s="31" customFormat="1" ht="15.75">
      <c r="A192" s="40">
        <v>809</v>
      </c>
      <c r="B192" s="41">
        <v>1923</v>
      </c>
      <c r="C192" s="41">
        <v>2077</v>
      </c>
      <c r="D192" s="42">
        <f t="shared" si="18"/>
        <v>154</v>
      </c>
      <c r="E192" s="43">
        <f t="shared" si="19"/>
        <v>231182</v>
      </c>
      <c r="F192" s="43">
        <f t="shared" si="20"/>
        <v>254000</v>
      </c>
      <c r="G192" s="41">
        <v>723</v>
      </c>
      <c r="H192" s="41">
        <v>774</v>
      </c>
      <c r="I192" s="44">
        <f t="shared" si="21"/>
        <v>51</v>
      </c>
      <c r="J192" s="44">
        <f t="shared" si="22"/>
        <v>25.5</v>
      </c>
      <c r="K192" s="44">
        <f t="shared" si="23"/>
        <v>25.5</v>
      </c>
      <c r="L192" s="44">
        <f t="shared" si="24"/>
        <v>0</v>
      </c>
      <c r="M192" s="45">
        <f t="shared" si="25"/>
        <v>153000</v>
      </c>
      <c r="N192" s="46">
        <f t="shared" si="26"/>
        <v>407000</v>
      </c>
      <c r="O192" s="44"/>
    </row>
    <row r="193" spans="1:15" s="31" customFormat="1" ht="15.75">
      <c r="A193" s="40">
        <v>810</v>
      </c>
      <c r="B193" s="41">
        <v>1353</v>
      </c>
      <c r="C193" s="41">
        <v>1474</v>
      </c>
      <c r="D193" s="42">
        <f t="shared" si="18"/>
        <v>121</v>
      </c>
      <c r="E193" s="43">
        <f t="shared" si="19"/>
        <v>180593</v>
      </c>
      <c r="F193" s="43">
        <f t="shared" si="20"/>
        <v>199000</v>
      </c>
      <c r="G193" s="41">
        <v>723</v>
      </c>
      <c r="H193" s="41">
        <v>774</v>
      </c>
      <c r="I193" s="44">
        <f t="shared" si="21"/>
        <v>51</v>
      </c>
      <c r="J193" s="44">
        <f t="shared" si="22"/>
        <v>25.5</v>
      </c>
      <c r="K193" s="44">
        <f t="shared" si="23"/>
        <v>25.5</v>
      </c>
      <c r="L193" s="44">
        <f t="shared" si="24"/>
        <v>0</v>
      </c>
      <c r="M193" s="45">
        <f t="shared" si="25"/>
        <v>153000</v>
      </c>
      <c r="N193" s="46">
        <f t="shared" si="26"/>
        <v>352000</v>
      </c>
      <c r="O193" s="44"/>
    </row>
    <row r="194" spans="1:15" s="31" customFormat="1" ht="15.75">
      <c r="A194" s="40">
        <v>811</v>
      </c>
      <c r="B194" s="41">
        <v>1314</v>
      </c>
      <c r="C194" s="41">
        <v>1387</v>
      </c>
      <c r="D194" s="42">
        <f t="shared" si="18"/>
        <v>73</v>
      </c>
      <c r="E194" s="43">
        <f t="shared" si="19"/>
        <v>108332</v>
      </c>
      <c r="F194" s="43">
        <f t="shared" si="20"/>
        <v>119000</v>
      </c>
      <c r="G194" s="41">
        <v>628</v>
      </c>
      <c r="H194" s="41">
        <v>669</v>
      </c>
      <c r="I194" s="44">
        <f t="shared" si="21"/>
        <v>41</v>
      </c>
      <c r="J194" s="44">
        <f t="shared" si="22"/>
        <v>20.5</v>
      </c>
      <c r="K194" s="44">
        <f t="shared" si="23"/>
        <v>20.5</v>
      </c>
      <c r="L194" s="44">
        <f t="shared" si="24"/>
        <v>0</v>
      </c>
      <c r="M194" s="45">
        <f t="shared" si="25"/>
        <v>123000</v>
      </c>
      <c r="N194" s="46">
        <f t="shared" si="26"/>
        <v>242000</v>
      </c>
      <c r="O194" s="44"/>
    </row>
    <row r="195" spans="1:15" s="31" customFormat="1" ht="15.75">
      <c r="A195" s="40">
        <v>812</v>
      </c>
      <c r="B195" s="41">
        <v>1227</v>
      </c>
      <c r="C195" s="41">
        <v>1333</v>
      </c>
      <c r="D195" s="42">
        <f t="shared" si="18"/>
        <v>106</v>
      </c>
      <c r="E195" s="43">
        <f t="shared" si="19"/>
        <v>157598</v>
      </c>
      <c r="F195" s="43">
        <f t="shared" si="20"/>
        <v>173000</v>
      </c>
      <c r="G195" s="41">
        <v>628</v>
      </c>
      <c r="H195" s="41">
        <v>669</v>
      </c>
      <c r="I195" s="44">
        <f t="shared" si="21"/>
        <v>41</v>
      </c>
      <c r="J195" s="44">
        <f t="shared" si="22"/>
        <v>20.5</v>
      </c>
      <c r="K195" s="44">
        <f t="shared" si="23"/>
        <v>20.5</v>
      </c>
      <c r="L195" s="44">
        <f t="shared" si="24"/>
        <v>0</v>
      </c>
      <c r="M195" s="45">
        <f t="shared" si="25"/>
        <v>123000</v>
      </c>
      <c r="N195" s="46">
        <f t="shared" si="26"/>
        <v>296000</v>
      </c>
      <c r="O195" s="44"/>
    </row>
    <row r="196" spans="1:15" s="31" customFormat="1" ht="15.75">
      <c r="A196" s="40">
        <v>813</v>
      </c>
      <c r="B196" s="41">
        <v>1956</v>
      </c>
      <c r="C196" s="41">
        <v>2106</v>
      </c>
      <c r="D196" s="42">
        <f t="shared" si="18"/>
        <v>150</v>
      </c>
      <c r="E196" s="43">
        <f t="shared" si="19"/>
        <v>225050</v>
      </c>
      <c r="F196" s="43">
        <f t="shared" si="20"/>
        <v>248000</v>
      </c>
      <c r="G196" s="41">
        <v>515</v>
      </c>
      <c r="H196" s="41">
        <v>553</v>
      </c>
      <c r="I196" s="44">
        <f t="shared" si="21"/>
        <v>38</v>
      </c>
      <c r="J196" s="44">
        <f t="shared" si="22"/>
        <v>19</v>
      </c>
      <c r="K196" s="44">
        <f t="shared" si="23"/>
        <v>19</v>
      </c>
      <c r="L196" s="44">
        <f t="shared" si="24"/>
        <v>0</v>
      </c>
      <c r="M196" s="45">
        <f t="shared" si="25"/>
        <v>114000</v>
      </c>
      <c r="N196" s="46">
        <f t="shared" si="26"/>
        <v>362000</v>
      </c>
      <c r="O196" s="44"/>
    </row>
    <row r="197" spans="1:15" s="31" customFormat="1" ht="15.75">
      <c r="A197" s="40">
        <v>814</v>
      </c>
      <c r="B197" s="41">
        <v>1706</v>
      </c>
      <c r="C197" s="41">
        <v>1871</v>
      </c>
      <c r="D197" s="42">
        <f t="shared" si="18"/>
        <v>165</v>
      </c>
      <c r="E197" s="43">
        <f t="shared" si="19"/>
        <v>248045</v>
      </c>
      <c r="F197" s="43">
        <f t="shared" si="20"/>
        <v>273000</v>
      </c>
      <c r="G197" s="41">
        <v>515</v>
      </c>
      <c r="H197" s="41">
        <v>553</v>
      </c>
      <c r="I197" s="44">
        <f t="shared" si="21"/>
        <v>38</v>
      </c>
      <c r="J197" s="44">
        <f t="shared" si="22"/>
        <v>19</v>
      </c>
      <c r="K197" s="44">
        <f t="shared" si="23"/>
        <v>19</v>
      </c>
      <c r="L197" s="44">
        <f t="shared" si="24"/>
        <v>0</v>
      </c>
      <c r="M197" s="45">
        <f t="shared" si="25"/>
        <v>114000</v>
      </c>
      <c r="N197" s="46">
        <f t="shared" si="26"/>
        <v>387000</v>
      </c>
      <c r="O197" s="44"/>
    </row>
    <row r="198" spans="1:15" s="31" customFormat="1" ht="15.75">
      <c r="A198" s="40">
        <v>816</v>
      </c>
      <c r="B198" s="41">
        <v>1192</v>
      </c>
      <c r="C198" s="41">
        <v>1307</v>
      </c>
      <c r="D198" s="42">
        <f t="shared" si="18"/>
        <v>115</v>
      </c>
      <c r="E198" s="43">
        <f t="shared" si="19"/>
        <v>171395</v>
      </c>
      <c r="F198" s="43">
        <f t="shared" si="20"/>
        <v>189000</v>
      </c>
      <c r="G198" s="41">
        <v>437</v>
      </c>
      <c r="H198" s="41">
        <v>479</v>
      </c>
      <c r="I198" s="44">
        <f t="shared" si="21"/>
        <v>42</v>
      </c>
      <c r="J198" s="44">
        <f t="shared" si="22"/>
        <v>21</v>
      </c>
      <c r="K198" s="44">
        <f t="shared" si="23"/>
        <v>21</v>
      </c>
      <c r="L198" s="44">
        <f t="shared" si="24"/>
        <v>0</v>
      </c>
      <c r="M198" s="45">
        <f t="shared" si="25"/>
        <v>126000</v>
      </c>
      <c r="N198" s="46">
        <f t="shared" si="26"/>
        <v>315000</v>
      </c>
      <c r="O198" s="44"/>
    </row>
    <row r="199" spans="1:15" s="31" customFormat="1" ht="15.75">
      <c r="A199" s="40">
        <v>817</v>
      </c>
      <c r="B199" s="41">
        <v>1856</v>
      </c>
      <c r="C199" s="41">
        <v>2003</v>
      </c>
      <c r="D199" s="42">
        <f t="shared" si="18"/>
        <v>147</v>
      </c>
      <c r="E199" s="43">
        <f t="shared" si="19"/>
        <v>220451</v>
      </c>
      <c r="F199" s="43">
        <f t="shared" si="20"/>
        <v>242000</v>
      </c>
      <c r="G199" s="41">
        <v>437</v>
      </c>
      <c r="H199" s="41">
        <v>479</v>
      </c>
      <c r="I199" s="44">
        <f t="shared" si="21"/>
        <v>42</v>
      </c>
      <c r="J199" s="44">
        <f t="shared" si="22"/>
        <v>21</v>
      </c>
      <c r="K199" s="44">
        <f t="shared" si="23"/>
        <v>21</v>
      </c>
      <c r="L199" s="44">
        <f t="shared" si="24"/>
        <v>0</v>
      </c>
      <c r="M199" s="45">
        <f t="shared" si="25"/>
        <v>126000</v>
      </c>
      <c r="N199" s="46">
        <f t="shared" si="26"/>
        <v>368000</v>
      </c>
      <c r="O199" s="44"/>
    </row>
    <row r="200" spans="1:15" s="31" customFormat="1" ht="15.75">
      <c r="A200" s="40">
        <v>818</v>
      </c>
      <c r="B200" s="41">
        <v>1983</v>
      </c>
      <c r="C200" s="41">
        <v>2180</v>
      </c>
      <c r="D200" s="42">
        <f t="shared" si="18"/>
        <v>197</v>
      </c>
      <c r="E200" s="43">
        <f t="shared" si="19"/>
        <v>297101</v>
      </c>
      <c r="F200" s="43">
        <f t="shared" si="20"/>
        <v>327000</v>
      </c>
      <c r="G200" s="41">
        <v>717</v>
      </c>
      <c r="H200" s="41">
        <v>777</v>
      </c>
      <c r="I200" s="44">
        <f t="shared" si="21"/>
        <v>60</v>
      </c>
      <c r="J200" s="44">
        <f t="shared" si="22"/>
        <v>30</v>
      </c>
      <c r="K200" s="44">
        <f t="shared" si="23"/>
        <v>30</v>
      </c>
      <c r="L200" s="44">
        <f t="shared" si="24"/>
        <v>0</v>
      </c>
      <c r="M200" s="45">
        <f t="shared" si="25"/>
        <v>180000</v>
      </c>
      <c r="N200" s="46">
        <f t="shared" si="26"/>
        <v>507000</v>
      </c>
      <c r="O200" s="44"/>
    </row>
    <row r="201" spans="1:15" s="31" customFormat="1" ht="15.75">
      <c r="A201" s="40">
        <v>819</v>
      </c>
      <c r="B201" s="41">
        <v>2236</v>
      </c>
      <c r="C201" s="41">
        <v>2430</v>
      </c>
      <c r="D201" s="42">
        <f t="shared" si="18"/>
        <v>194</v>
      </c>
      <c r="E201" s="43">
        <f t="shared" si="19"/>
        <v>292502</v>
      </c>
      <c r="F201" s="43">
        <f t="shared" si="20"/>
        <v>322000</v>
      </c>
      <c r="G201" s="41">
        <v>717</v>
      </c>
      <c r="H201" s="41">
        <v>777</v>
      </c>
      <c r="I201" s="44">
        <f t="shared" si="21"/>
        <v>60</v>
      </c>
      <c r="J201" s="44">
        <f t="shared" si="22"/>
        <v>30</v>
      </c>
      <c r="K201" s="44">
        <f t="shared" si="23"/>
        <v>30</v>
      </c>
      <c r="L201" s="44">
        <f t="shared" si="24"/>
        <v>0</v>
      </c>
      <c r="M201" s="45">
        <f t="shared" si="25"/>
        <v>180000</v>
      </c>
      <c r="N201" s="46">
        <f t="shared" si="26"/>
        <v>502000</v>
      </c>
      <c r="O201" s="44"/>
    </row>
    <row r="202" spans="1:15" s="31" customFormat="1" ht="15.75">
      <c r="A202" s="40">
        <v>821</v>
      </c>
      <c r="B202" s="41">
        <v>1310</v>
      </c>
      <c r="C202" s="41">
        <v>1419</v>
      </c>
      <c r="D202" s="42">
        <f t="shared" si="18"/>
        <v>109</v>
      </c>
      <c r="E202" s="43">
        <f t="shared" si="19"/>
        <v>162197</v>
      </c>
      <c r="F202" s="43">
        <f t="shared" si="20"/>
        <v>178000</v>
      </c>
      <c r="G202" s="41">
        <v>881</v>
      </c>
      <c r="H202" s="41">
        <v>934</v>
      </c>
      <c r="I202" s="44">
        <f t="shared" si="21"/>
        <v>53</v>
      </c>
      <c r="J202" s="44">
        <f t="shared" si="22"/>
        <v>26.5</v>
      </c>
      <c r="K202" s="44">
        <f t="shared" si="23"/>
        <v>26.5</v>
      </c>
      <c r="L202" s="44">
        <f t="shared" si="24"/>
        <v>0</v>
      </c>
      <c r="M202" s="45">
        <f t="shared" si="25"/>
        <v>159000</v>
      </c>
      <c r="N202" s="46">
        <f t="shared" si="26"/>
        <v>337000</v>
      </c>
      <c r="O202" s="44"/>
    </row>
    <row r="203" spans="1:15" s="31" customFormat="1" ht="15.75">
      <c r="A203" s="40">
        <v>822</v>
      </c>
      <c r="B203" s="41">
        <v>1111</v>
      </c>
      <c r="C203" s="41">
        <v>1214</v>
      </c>
      <c r="D203" s="42">
        <f t="shared" si="18"/>
        <v>103</v>
      </c>
      <c r="E203" s="43">
        <f t="shared" si="19"/>
        <v>152999</v>
      </c>
      <c r="F203" s="43">
        <f t="shared" si="20"/>
        <v>168000</v>
      </c>
      <c r="G203" s="41">
        <v>881</v>
      </c>
      <c r="H203" s="41">
        <v>934</v>
      </c>
      <c r="I203" s="44">
        <f t="shared" si="21"/>
        <v>53</v>
      </c>
      <c r="J203" s="44">
        <f t="shared" si="22"/>
        <v>26.5</v>
      </c>
      <c r="K203" s="44">
        <f t="shared" si="23"/>
        <v>26.5</v>
      </c>
      <c r="L203" s="44">
        <f t="shared" si="24"/>
        <v>0</v>
      </c>
      <c r="M203" s="45">
        <f t="shared" si="25"/>
        <v>159000</v>
      </c>
      <c r="N203" s="46">
        <f t="shared" si="26"/>
        <v>327000</v>
      </c>
      <c r="O203" s="44"/>
    </row>
    <row r="204" spans="1:15" s="31" customFormat="1" ht="15.75">
      <c r="A204" s="40">
        <v>823</v>
      </c>
      <c r="B204" s="41">
        <v>1940</v>
      </c>
      <c r="C204" s="41">
        <v>2076</v>
      </c>
      <c r="D204" s="42">
        <f t="shared" si="18"/>
        <v>136</v>
      </c>
      <c r="E204" s="43">
        <f t="shared" si="19"/>
        <v>203588</v>
      </c>
      <c r="F204" s="43">
        <f t="shared" si="20"/>
        <v>224000</v>
      </c>
      <c r="G204" s="41">
        <v>777</v>
      </c>
      <c r="H204" s="41">
        <v>834</v>
      </c>
      <c r="I204" s="44">
        <f t="shared" si="21"/>
        <v>57</v>
      </c>
      <c r="J204" s="44">
        <f t="shared" si="22"/>
        <v>28.5</v>
      </c>
      <c r="K204" s="44">
        <f t="shared" si="23"/>
        <v>28.5</v>
      </c>
      <c r="L204" s="44">
        <f t="shared" si="24"/>
        <v>0</v>
      </c>
      <c r="M204" s="45">
        <f t="shared" si="25"/>
        <v>171000</v>
      </c>
      <c r="N204" s="46">
        <f t="shared" si="26"/>
        <v>395000</v>
      </c>
      <c r="O204" s="44"/>
    </row>
    <row r="205" spans="1:15" s="31" customFormat="1" ht="15.75">
      <c r="A205" s="40">
        <v>824</v>
      </c>
      <c r="B205" s="41">
        <v>1330</v>
      </c>
      <c r="C205" s="41">
        <v>1445</v>
      </c>
      <c r="D205" s="42">
        <f t="shared" si="18"/>
        <v>115</v>
      </c>
      <c r="E205" s="43">
        <f t="shared" si="19"/>
        <v>171395</v>
      </c>
      <c r="F205" s="43">
        <f t="shared" si="20"/>
        <v>189000</v>
      </c>
      <c r="G205" s="41">
        <v>777</v>
      </c>
      <c r="H205" s="41">
        <v>834</v>
      </c>
      <c r="I205" s="44">
        <f t="shared" si="21"/>
        <v>57</v>
      </c>
      <c r="J205" s="44">
        <f t="shared" si="22"/>
        <v>28.5</v>
      </c>
      <c r="K205" s="44">
        <f t="shared" si="23"/>
        <v>28.5</v>
      </c>
      <c r="L205" s="44">
        <f t="shared" si="24"/>
        <v>0</v>
      </c>
      <c r="M205" s="45">
        <f t="shared" si="25"/>
        <v>171000</v>
      </c>
      <c r="N205" s="46">
        <f t="shared" si="26"/>
        <v>360000</v>
      </c>
      <c r="O205" s="44"/>
    </row>
    <row r="206" spans="1:15" s="31" customFormat="1" ht="15.75">
      <c r="A206" s="40">
        <v>826</v>
      </c>
      <c r="B206" s="41">
        <v>1720</v>
      </c>
      <c r="C206" s="41">
        <v>1849</v>
      </c>
      <c r="D206" s="42">
        <f t="shared" si="18"/>
        <v>129</v>
      </c>
      <c r="E206" s="43">
        <f t="shared" si="19"/>
        <v>192857</v>
      </c>
      <c r="F206" s="43">
        <f t="shared" si="20"/>
        <v>212000</v>
      </c>
      <c r="G206" s="41">
        <v>518</v>
      </c>
      <c r="H206" s="41">
        <v>561</v>
      </c>
      <c r="I206" s="44">
        <f t="shared" si="21"/>
        <v>43</v>
      </c>
      <c r="J206" s="44">
        <f t="shared" si="22"/>
        <v>21.5</v>
      </c>
      <c r="K206" s="44">
        <f t="shared" si="23"/>
        <v>21.5</v>
      </c>
      <c r="L206" s="44">
        <f t="shared" si="24"/>
        <v>0</v>
      </c>
      <c r="M206" s="45">
        <f t="shared" si="25"/>
        <v>129000</v>
      </c>
      <c r="N206" s="46">
        <f t="shared" si="26"/>
        <v>341000</v>
      </c>
      <c r="O206" s="44"/>
    </row>
    <row r="207" spans="1:15" s="31" customFormat="1" ht="15.75">
      <c r="A207" s="40">
        <v>827</v>
      </c>
      <c r="B207" s="41">
        <v>1953</v>
      </c>
      <c r="C207" s="41">
        <v>2107</v>
      </c>
      <c r="D207" s="42">
        <f t="shared" si="18"/>
        <v>154</v>
      </c>
      <c r="E207" s="43">
        <f t="shared" si="19"/>
        <v>231182</v>
      </c>
      <c r="F207" s="43">
        <f t="shared" si="20"/>
        <v>254000</v>
      </c>
      <c r="G207" s="41">
        <v>518</v>
      </c>
      <c r="H207" s="41">
        <v>561</v>
      </c>
      <c r="I207" s="44">
        <f t="shared" si="21"/>
        <v>43</v>
      </c>
      <c r="J207" s="44">
        <f t="shared" si="22"/>
        <v>21.5</v>
      </c>
      <c r="K207" s="44">
        <f t="shared" si="23"/>
        <v>21.5</v>
      </c>
      <c r="L207" s="44">
        <f t="shared" si="24"/>
        <v>0</v>
      </c>
      <c r="M207" s="45">
        <f t="shared" si="25"/>
        <v>129000</v>
      </c>
      <c r="N207" s="46">
        <f t="shared" si="26"/>
        <v>383000</v>
      </c>
      <c r="O207" s="44"/>
    </row>
    <row r="208" spans="1:15" s="31" customFormat="1" ht="15.75">
      <c r="A208" s="40">
        <v>901</v>
      </c>
      <c r="B208" s="41">
        <v>3069</v>
      </c>
      <c r="C208" s="41">
        <v>3230</v>
      </c>
      <c r="D208" s="42">
        <f t="shared" si="18"/>
        <v>161</v>
      </c>
      <c r="E208" s="43">
        <f t="shared" si="19"/>
        <v>241913</v>
      </c>
      <c r="F208" s="43">
        <f t="shared" si="20"/>
        <v>266000</v>
      </c>
      <c r="G208" s="41">
        <v>1184</v>
      </c>
      <c r="H208" s="41">
        <v>1238</v>
      </c>
      <c r="I208" s="44">
        <f t="shared" si="21"/>
        <v>54</v>
      </c>
      <c r="J208" s="44">
        <f t="shared" si="22"/>
        <v>27</v>
      </c>
      <c r="K208" s="44">
        <f t="shared" si="23"/>
        <v>27</v>
      </c>
      <c r="L208" s="44">
        <f t="shared" si="24"/>
        <v>0</v>
      </c>
      <c r="M208" s="45">
        <f t="shared" si="25"/>
        <v>162000</v>
      </c>
      <c r="N208" s="46">
        <f t="shared" si="26"/>
        <v>428000</v>
      </c>
      <c r="O208" s="44"/>
    </row>
    <row r="209" spans="1:15" s="31" customFormat="1" ht="15.75">
      <c r="A209" s="40">
        <v>902</v>
      </c>
      <c r="B209" s="41">
        <v>2643</v>
      </c>
      <c r="C209" s="41">
        <v>2813</v>
      </c>
      <c r="D209" s="42">
        <f t="shared" si="18"/>
        <v>170</v>
      </c>
      <c r="E209" s="43">
        <f t="shared" si="19"/>
        <v>255710</v>
      </c>
      <c r="F209" s="43">
        <f t="shared" si="20"/>
        <v>281000</v>
      </c>
      <c r="G209" s="41">
        <v>1184</v>
      </c>
      <c r="H209" s="41">
        <v>1238</v>
      </c>
      <c r="I209" s="44">
        <f t="shared" si="21"/>
        <v>54</v>
      </c>
      <c r="J209" s="44">
        <f t="shared" si="22"/>
        <v>27</v>
      </c>
      <c r="K209" s="44">
        <f t="shared" si="23"/>
        <v>27</v>
      </c>
      <c r="L209" s="44">
        <f t="shared" si="24"/>
        <v>0</v>
      </c>
      <c r="M209" s="45">
        <f t="shared" si="25"/>
        <v>162000</v>
      </c>
      <c r="N209" s="46">
        <f t="shared" si="26"/>
        <v>443000</v>
      </c>
      <c r="O209" s="44"/>
    </row>
    <row r="210" spans="1:15" s="31" customFormat="1" ht="15.75">
      <c r="A210" s="40">
        <v>903</v>
      </c>
      <c r="B210" s="41">
        <v>2064</v>
      </c>
      <c r="C210" s="41">
        <v>2203</v>
      </c>
      <c r="D210" s="42">
        <f t="shared" si="18"/>
        <v>139</v>
      </c>
      <c r="E210" s="43">
        <f t="shared" si="19"/>
        <v>208187</v>
      </c>
      <c r="F210" s="43">
        <f t="shared" si="20"/>
        <v>229000</v>
      </c>
      <c r="G210" s="41">
        <v>913</v>
      </c>
      <c r="H210" s="41">
        <v>959</v>
      </c>
      <c r="I210" s="44">
        <f t="shared" si="21"/>
        <v>46</v>
      </c>
      <c r="J210" s="44">
        <f t="shared" si="22"/>
        <v>23</v>
      </c>
      <c r="K210" s="44">
        <f t="shared" si="23"/>
        <v>23</v>
      </c>
      <c r="L210" s="44">
        <f t="shared" si="24"/>
        <v>0</v>
      </c>
      <c r="M210" s="45">
        <f t="shared" si="25"/>
        <v>138000</v>
      </c>
      <c r="N210" s="46">
        <f t="shared" si="26"/>
        <v>367000</v>
      </c>
      <c r="O210" s="44"/>
    </row>
    <row r="211" spans="1:15" s="31" customFormat="1" ht="15.75">
      <c r="A211" s="40">
        <v>904</v>
      </c>
      <c r="B211" s="41">
        <v>1814</v>
      </c>
      <c r="C211" s="41">
        <v>1954</v>
      </c>
      <c r="D211" s="42">
        <f t="shared" si="18"/>
        <v>140</v>
      </c>
      <c r="E211" s="43">
        <f t="shared" si="19"/>
        <v>209720</v>
      </c>
      <c r="F211" s="43">
        <f t="shared" si="20"/>
        <v>231000</v>
      </c>
      <c r="G211" s="41">
        <v>913</v>
      </c>
      <c r="H211" s="41">
        <v>959</v>
      </c>
      <c r="I211" s="44">
        <f t="shared" si="21"/>
        <v>46</v>
      </c>
      <c r="J211" s="44">
        <f t="shared" si="22"/>
        <v>23</v>
      </c>
      <c r="K211" s="44">
        <f t="shared" si="23"/>
        <v>23</v>
      </c>
      <c r="L211" s="44">
        <f t="shared" si="24"/>
        <v>0</v>
      </c>
      <c r="M211" s="45">
        <f t="shared" si="25"/>
        <v>138000</v>
      </c>
      <c r="N211" s="46">
        <f t="shared" si="26"/>
        <v>369000</v>
      </c>
      <c r="O211" s="44"/>
    </row>
    <row r="212" spans="1:15" s="31" customFormat="1" ht="15.75">
      <c r="A212" s="40">
        <v>905</v>
      </c>
      <c r="B212" s="41">
        <v>1857</v>
      </c>
      <c r="C212" s="41">
        <v>2022</v>
      </c>
      <c r="D212" s="42">
        <f t="shared" ref="D212:D249" si="27">C212-B212</f>
        <v>165</v>
      </c>
      <c r="E212" s="43">
        <f t="shared" ref="E212:E249" si="28">IF($D212&gt;400,($D212-400)*2242+200*1786+100*(1533+1484),IF($D212&gt;300,($D212-300)*1786+100*1786+100*(1533+1484),IF($D212&gt;200,($D212-200)*1786+100*(1533+1484),IF($D212&gt;100,($D212-100)*1533+100*1484,$D212*1484))))</f>
        <v>248045</v>
      </c>
      <c r="F212" s="43">
        <f t="shared" ref="F212:F249" si="29">ROUND($E212*0.1+$E212,-3)</f>
        <v>273000</v>
      </c>
      <c r="G212" s="41">
        <v>813</v>
      </c>
      <c r="H212" s="41">
        <v>863</v>
      </c>
      <c r="I212" s="44">
        <f t="shared" ref="I212:I231" si="30">$H212-$G212</f>
        <v>50</v>
      </c>
      <c r="J212" s="44">
        <f t="shared" ref="J212:J231" si="31">I212/2</f>
        <v>25</v>
      </c>
      <c r="K212" s="44">
        <f t="shared" ref="K212:K231" si="32">IF($J212&lt;32,$J212,32)</f>
        <v>25</v>
      </c>
      <c r="L212" s="44">
        <f t="shared" ref="L212:L231" si="33">IF($J212&gt;32,$J212-32,0)</f>
        <v>0</v>
      </c>
      <c r="M212" s="45">
        <f t="shared" ref="M212:M249" si="34">ROUND(IF($J212&lt;32,$K212*6000,($K212*6000+$L212*13000)),-3)</f>
        <v>150000</v>
      </c>
      <c r="N212" s="46">
        <f t="shared" ref="N212:N249" si="35">F212+M212</f>
        <v>423000</v>
      </c>
      <c r="O212" s="44"/>
    </row>
    <row r="213" spans="1:15" s="31" customFormat="1" ht="15.75">
      <c r="A213" s="40">
        <v>906</v>
      </c>
      <c r="B213" s="41">
        <v>1786</v>
      </c>
      <c r="C213" s="41">
        <v>1884</v>
      </c>
      <c r="D213" s="42">
        <f t="shared" si="27"/>
        <v>98</v>
      </c>
      <c r="E213" s="43">
        <f t="shared" si="28"/>
        <v>145432</v>
      </c>
      <c r="F213" s="43">
        <f t="shared" si="29"/>
        <v>160000</v>
      </c>
      <c r="G213" s="41">
        <v>813</v>
      </c>
      <c r="H213" s="41">
        <v>863</v>
      </c>
      <c r="I213" s="44">
        <f t="shared" si="30"/>
        <v>50</v>
      </c>
      <c r="J213" s="44">
        <f t="shared" si="31"/>
        <v>25</v>
      </c>
      <c r="K213" s="44">
        <f t="shared" si="32"/>
        <v>25</v>
      </c>
      <c r="L213" s="44">
        <f t="shared" si="33"/>
        <v>0</v>
      </c>
      <c r="M213" s="45">
        <f t="shared" si="34"/>
        <v>150000</v>
      </c>
      <c r="N213" s="46">
        <f t="shared" si="35"/>
        <v>310000</v>
      </c>
      <c r="O213" s="44"/>
    </row>
    <row r="214" spans="1:15" s="31" customFormat="1" ht="15.75">
      <c r="A214" s="40">
        <v>907</v>
      </c>
      <c r="B214" s="41">
        <v>2362</v>
      </c>
      <c r="C214" s="41">
        <v>2503</v>
      </c>
      <c r="D214" s="42">
        <f t="shared" si="27"/>
        <v>141</v>
      </c>
      <c r="E214" s="43">
        <f t="shared" si="28"/>
        <v>211253</v>
      </c>
      <c r="F214" s="43">
        <f t="shared" si="29"/>
        <v>232000</v>
      </c>
      <c r="G214" s="41">
        <v>725</v>
      </c>
      <c r="H214" s="41">
        <v>767</v>
      </c>
      <c r="I214" s="44">
        <f t="shared" si="30"/>
        <v>42</v>
      </c>
      <c r="J214" s="44">
        <f t="shared" si="31"/>
        <v>21</v>
      </c>
      <c r="K214" s="44">
        <f t="shared" si="32"/>
        <v>21</v>
      </c>
      <c r="L214" s="44">
        <f t="shared" si="33"/>
        <v>0</v>
      </c>
      <c r="M214" s="45">
        <f t="shared" si="34"/>
        <v>126000</v>
      </c>
      <c r="N214" s="46">
        <f t="shared" si="35"/>
        <v>358000</v>
      </c>
      <c r="O214" s="44"/>
    </row>
    <row r="215" spans="1:15" s="31" customFormat="1" ht="15.75">
      <c r="A215" s="40">
        <v>908</v>
      </c>
      <c r="B215" s="41">
        <v>2740</v>
      </c>
      <c r="C215" s="41">
        <v>2887</v>
      </c>
      <c r="D215" s="42">
        <f t="shared" si="27"/>
        <v>147</v>
      </c>
      <c r="E215" s="43">
        <f t="shared" si="28"/>
        <v>220451</v>
      </c>
      <c r="F215" s="43">
        <f t="shared" si="29"/>
        <v>242000</v>
      </c>
      <c r="G215" s="41">
        <v>725</v>
      </c>
      <c r="H215" s="41">
        <v>767</v>
      </c>
      <c r="I215" s="44">
        <f t="shared" si="30"/>
        <v>42</v>
      </c>
      <c r="J215" s="44">
        <f t="shared" si="31"/>
        <v>21</v>
      </c>
      <c r="K215" s="44">
        <f t="shared" si="32"/>
        <v>21</v>
      </c>
      <c r="L215" s="44">
        <f t="shared" si="33"/>
        <v>0</v>
      </c>
      <c r="M215" s="45">
        <f t="shared" si="34"/>
        <v>126000</v>
      </c>
      <c r="N215" s="46">
        <f t="shared" si="35"/>
        <v>368000</v>
      </c>
      <c r="O215" s="44"/>
    </row>
    <row r="216" spans="1:15" s="31" customFormat="1" ht="15.75">
      <c r="A216" s="40">
        <v>909</v>
      </c>
      <c r="B216" s="41">
        <v>2136</v>
      </c>
      <c r="C216" s="41">
        <v>2258</v>
      </c>
      <c r="D216" s="42">
        <f t="shared" si="27"/>
        <v>122</v>
      </c>
      <c r="E216" s="43">
        <f t="shared" si="28"/>
        <v>182126</v>
      </c>
      <c r="F216" s="43">
        <f t="shared" si="29"/>
        <v>200000</v>
      </c>
      <c r="G216" s="41">
        <v>769</v>
      </c>
      <c r="H216" s="41">
        <v>809</v>
      </c>
      <c r="I216" s="44">
        <f t="shared" si="30"/>
        <v>40</v>
      </c>
      <c r="J216" s="44">
        <f t="shared" si="31"/>
        <v>20</v>
      </c>
      <c r="K216" s="44">
        <f t="shared" si="32"/>
        <v>20</v>
      </c>
      <c r="L216" s="44">
        <f t="shared" si="33"/>
        <v>0</v>
      </c>
      <c r="M216" s="45">
        <f t="shared" si="34"/>
        <v>120000</v>
      </c>
      <c r="N216" s="46">
        <f t="shared" si="35"/>
        <v>320000</v>
      </c>
      <c r="O216" s="44"/>
    </row>
    <row r="217" spans="1:15" s="31" customFormat="1" ht="15.75">
      <c r="A217" s="40">
        <v>910</v>
      </c>
      <c r="B217" s="41">
        <v>1853</v>
      </c>
      <c r="C217" s="41">
        <v>1993</v>
      </c>
      <c r="D217" s="42">
        <f t="shared" si="27"/>
        <v>140</v>
      </c>
      <c r="E217" s="43">
        <f t="shared" si="28"/>
        <v>209720</v>
      </c>
      <c r="F217" s="43">
        <f t="shared" si="29"/>
        <v>231000</v>
      </c>
      <c r="G217" s="41">
        <v>769</v>
      </c>
      <c r="H217" s="41">
        <v>809</v>
      </c>
      <c r="I217" s="44">
        <f t="shared" si="30"/>
        <v>40</v>
      </c>
      <c r="J217" s="44">
        <f t="shared" si="31"/>
        <v>20</v>
      </c>
      <c r="K217" s="44">
        <f t="shared" si="32"/>
        <v>20</v>
      </c>
      <c r="L217" s="44">
        <f t="shared" si="33"/>
        <v>0</v>
      </c>
      <c r="M217" s="45">
        <f t="shared" si="34"/>
        <v>120000</v>
      </c>
      <c r="N217" s="46">
        <f t="shared" si="35"/>
        <v>351000</v>
      </c>
      <c r="O217" s="44"/>
    </row>
    <row r="218" spans="1:15" s="31" customFormat="1" ht="15.75">
      <c r="A218" s="40">
        <v>911</v>
      </c>
      <c r="B218" s="41">
        <v>1748</v>
      </c>
      <c r="C218" s="41">
        <v>1858</v>
      </c>
      <c r="D218" s="42">
        <f t="shared" si="27"/>
        <v>110</v>
      </c>
      <c r="E218" s="43">
        <f t="shared" si="28"/>
        <v>163730</v>
      </c>
      <c r="F218" s="43">
        <f t="shared" si="29"/>
        <v>180000</v>
      </c>
      <c r="G218" s="41">
        <v>326</v>
      </c>
      <c r="H218" s="41">
        <v>367</v>
      </c>
      <c r="I218" s="44">
        <f t="shared" si="30"/>
        <v>41</v>
      </c>
      <c r="J218" s="44">
        <f t="shared" si="31"/>
        <v>20.5</v>
      </c>
      <c r="K218" s="44">
        <f t="shared" si="32"/>
        <v>20.5</v>
      </c>
      <c r="L218" s="44">
        <f t="shared" si="33"/>
        <v>0</v>
      </c>
      <c r="M218" s="45">
        <f t="shared" si="34"/>
        <v>123000</v>
      </c>
      <c r="N218" s="46">
        <f t="shared" si="35"/>
        <v>303000</v>
      </c>
      <c r="O218" s="44"/>
    </row>
    <row r="219" spans="1:15" s="31" customFormat="1" ht="15.75">
      <c r="A219" s="40">
        <v>912</v>
      </c>
      <c r="B219" s="41">
        <v>1163</v>
      </c>
      <c r="C219" s="41">
        <v>1312</v>
      </c>
      <c r="D219" s="42">
        <f t="shared" si="27"/>
        <v>149</v>
      </c>
      <c r="E219" s="43">
        <f t="shared" si="28"/>
        <v>223517</v>
      </c>
      <c r="F219" s="43">
        <f t="shared" si="29"/>
        <v>246000</v>
      </c>
      <c r="G219" s="41">
        <v>326</v>
      </c>
      <c r="H219" s="41">
        <v>367</v>
      </c>
      <c r="I219" s="44">
        <f t="shared" si="30"/>
        <v>41</v>
      </c>
      <c r="J219" s="44">
        <f t="shared" si="31"/>
        <v>20.5</v>
      </c>
      <c r="K219" s="44">
        <f t="shared" si="32"/>
        <v>20.5</v>
      </c>
      <c r="L219" s="44">
        <f t="shared" si="33"/>
        <v>0</v>
      </c>
      <c r="M219" s="45">
        <f t="shared" si="34"/>
        <v>123000</v>
      </c>
      <c r="N219" s="46">
        <f t="shared" si="35"/>
        <v>369000</v>
      </c>
      <c r="O219" s="44"/>
    </row>
    <row r="220" spans="1:15" s="31" customFormat="1" ht="15.75">
      <c r="A220" s="40">
        <v>913</v>
      </c>
      <c r="B220" s="41">
        <v>1833</v>
      </c>
      <c r="C220" s="41">
        <v>1988</v>
      </c>
      <c r="D220" s="42">
        <f t="shared" si="27"/>
        <v>155</v>
      </c>
      <c r="E220" s="43">
        <f t="shared" si="28"/>
        <v>232715</v>
      </c>
      <c r="F220" s="43">
        <f t="shared" si="29"/>
        <v>256000</v>
      </c>
      <c r="G220" s="41">
        <v>633</v>
      </c>
      <c r="H220" s="41">
        <v>672</v>
      </c>
      <c r="I220" s="44">
        <f t="shared" si="30"/>
        <v>39</v>
      </c>
      <c r="J220" s="44">
        <f t="shared" si="31"/>
        <v>19.5</v>
      </c>
      <c r="K220" s="44">
        <f t="shared" si="32"/>
        <v>19.5</v>
      </c>
      <c r="L220" s="44">
        <f t="shared" si="33"/>
        <v>0</v>
      </c>
      <c r="M220" s="45">
        <f t="shared" si="34"/>
        <v>117000</v>
      </c>
      <c r="N220" s="46">
        <f t="shared" si="35"/>
        <v>373000</v>
      </c>
      <c r="O220" s="44"/>
    </row>
    <row r="221" spans="1:15" s="31" customFormat="1" ht="15.75">
      <c r="A221" s="40">
        <v>914</v>
      </c>
      <c r="B221" s="41">
        <v>1223</v>
      </c>
      <c r="C221" s="41">
        <v>1322</v>
      </c>
      <c r="D221" s="42">
        <f t="shared" si="27"/>
        <v>99</v>
      </c>
      <c r="E221" s="43">
        <f t="shared" si="28"/>
        <v>146916</v>
      </c>
      <c r="F221" s="43">
        <f t="shared" si="29"/>
        <v>162000</v>
      </c>
      <c r="G221" s="41">
        <v>633</v>
      </c>
      <c r="H221" s="41">
        <v>672</v>
      </c>
      <c r="I221" s="44">
        <f t="shared" si="30"/>
        <v>39</v>
      </c>
      <c r="J221" s="44">
        <f t="shared" si="31"/>
        <v>19.5</v>
      </c>
      <c r="K221" s="44">
        <f t="shared" si="32"/>
        <v>19.5</v>
      </c>
      <c r="L221" s="44">
        <f t="shared" si="33"/>
        <v>0</v>
      </c>
      <c r="M221" s="45">
        <f t="shared" si="34"/>
        <v>117000</v>
      </c>
      <c r="N221" s="46">
        <f t="shared" si="35"/>
        <v>279000</v>
      </c>
      <c r="O221" s="44"/>
    </row>
    <row r="222" spans="1:15" s="31" customFormat="1" ht="15.75">
      <c r="A222" s="40">
        <v>916</v>
      </c>
      <c r="B222" s="41">
        <v>1357</v>
      </c>
      <c r="C222" s="41">
        <v>1492</v>
      </c>
      <c r="D222" s="42">
        <f t="shared" si="27"/>
        <v>135</v>
      </c>
      <c r="E222" s="43">
        <f t="shared" si="28"/>
        <v>202055</v>
      </c>
      <c r="F222" s="43">
        <f t="shared" si="29"/>
        <v>222000</v>
      </c>
      <c r="G222" s="41">
        <v>555</v>
      </c>
      <c r="H222" s="41">
        <v>602</v>
      </c>
      <c r="I222" s="44">
        <f t="shared" si="30"/>
        <v>47</v>
      </c>
      <c r="J222" s="44">
        <f t="shared" si="31"/>
        <v>23.5</v>
      </c>
      <c r="K222" s="44">
        <f t="shared" si="32"/>
        <v>23.5</v>
      </c>
      <c r="L222" s="44">
        <f t="shared" si="33"/>
        <v>0</v>
      </c>
      <c r="M222" s="45">
        <f t="shared" si="34"/>
        <v>141000</v>
      </c>
      <c r="N222" s="46">
        <f t="shared" si="35"/>
        <v>363000</v>
      </c>
      <c r="O222" s="44"/>
    </row>
    <row r="223" spans="1:15" s="31" customFormat="1" ht="15.75">
      <c r="A223" s="40">
        <v>917</v>
      </c>
      <c r="B223" s="41">
        <v>1295</v>
      </c>
      <c r="C223" s="41">
        <v>1421</v>
      </c>
      <c r="D223" s="42">
        <f t="shared" si="27"/>
        <v>126</v>
      </c>
      <c r="E223" s="43">
        <f t="shared" si="28"/>
        <v>188258</v>
      </c>
      <c r="F223" s="43">
        <f t="shared" si="29"/>
        <v>207000</v>
      </c>
      <c r="G223" s="41">
        <v>555</v>
      </c>
      <c r="H223" s="41">
        <v>602</v>
      </c>
      <c r="I223" s="44">
        <f t="shared" si="30"/>
        <v>47</v>
      </c>
      <c r="J223" s="44">
        <f t="shared" si="31"/>
        <v>23.5</v>
      </c>
      <c r="K223" s="44">
        <f t="shared" si="32"/>
        <v>23.5</v>
      </c>
      <c r="L223" s="44">
        <f t="shared" si="33"/>
        <v>0</v>
      </c>
      <c r="M223" s="45">
        <f t="shared" si="34"/>
        <v>141000</v>
      </c>
      <c r="N223" s="46">
        <f t="shared" si="35"/>
        <v>348000</v>
      </c>
      <c r="O223" s="44"/>
    </row>
    <row r="224" spans="1:15" s="31" customFormat="1" ht="15.75">
      <c r="A224" s="40">
        <v>918</v>
      </c>
      <c r="B224" s="41">
        <v>1362</v>
      </c>
      <c r="C224" s="41">
        <v>1507</v>
      </c>
      <c r="D224" s="42">
        <f t="shared" si="27"/>
        <v>145</v>
      </c>
      <c r="E224" s="43">
        <f t="shared" si="28"/>
        <v>217385</v>
      </c>
      <c r="F224" s="43">
        <f t="shared" si="29"/>
        <v>239000</v>
      </c>
      <c r="G224" s="41">
        <v>819</v>
      </c>
      <c r="H224" s="41">
        <v>869</v>
      </c>
      <c r="I224" s="44">
        <f t="shared" si="30"/>
        <v>50</v>
      </c>
      <c r="J224" s="44">
        <f t="shared" si="31"/>
        <v>25</v>
      </c>
      <c r="K224" s="44">
        <f t="shared" si="32"/>
        <v>25</v>
      </c>
      <c r="L224" s="44">
        <f t="shared" si="33"/>
        <v>0</v>
      </c>
      <c r="M224" s="45">
        <f t="shared" si="34"/>
        <v>150000</v>
      </c>
      <c r="N224" s="46">
        <f t="shared" si="35"/>
        <v>389000</v>
      </c>
      <c r="O224" s="44"/>
    </row>
    <row r="225" spans="1:15" s="31" customFormat="1" ht="15.75">
      <c r="A225" s="40">
        <v>919</v>
      </c>
      <c r="B225" s="41">
        <v>1244</v>
      </c>
      <c r="C225" s="41">
        <v>1369</v>
      </c>
      <c r="D225" s="42">
        <f t="shared" si="27"/>
        <v>125</v>
      </c>
      <c r="E225" s="43">
        <f t="shared" si="28"/>
        <v>186725</v>
      </c>
      <c r="F225" s="43">
        <f t="shared" si="29"/>
        <v>205000</v>
      </c>
      <c r="G225" s="41">
        <v>819</v>
      </c>
      <c r="H225" s="41">
        <v>869</v>
      </c>
      <c r="I225" s="44">
        <f t="shared" si="30"/>
        <v>50</v>
      </c>
      <c r="J225" s="44">
        <f t="shared" si="31"/>
        <v>25</v>
      </c>
      <c r="K225" s="44">
        <f t="shared" si="32"/>
        <v>25</v>
      </c>
      <c r="L225" s="44">
        <f t="shared" si="33"/>
        <v>0</v>
      </c>
      <c r="M225" s="45">
        <f t="shared" si="34"/>
        <v>150000</v>
      </c>
      <c r="N225" s="46">
        <f t="shared" si="35"/>
        <v>355000</v>
      </c>
      <c r="O225" s="44"/>
    </row>
    <row r="226" spans="1:15" s="31" customFormat="1" ht="15.75">
      <c r="A226" s="40">
        <v>921</v>
      </c>
      <c r="B226" s="41">
        <v>1437</v>
      </c>
      <c r="C226" s="41">
        <v>1541</v>
      </c>
      <c r="D226" s="42">
        <f t="shared" si="27"/>
        <v>104</v>
      </c>
      <c r="E226" s="43">
        <f t="shared" si="28"/>
        <v>154532</v>
      </c>
      <c r="F226" s="43">
        <f t="shared" si="29"/>
        <v>170000</v>
      </c>
      <c r="G226" s="41">
        <v>715</v>
      </c>
      <c r="H226" s="41">
        <v>780</v>
      </c>
      <c r="I226" s="44">
        <f t="shared" si="30"/>
        <v>65</v>
      </c>
      <c r="J226" s="44">
        <f t="shared" si="31"/>
        <v>32.5</v>
      </c>
      <c r="K226" s="44">
        <f t="shared" si="32"/>
        <v>32</v>
      </c>
      <c r="L226" s="44">
        <f t="shared" si="33"/>
        <v>0.5</v>
      </c>
      <c r="M226" s="45">
        <f t="shared" si="34"/>
        <v>199000</v>
      </c>
      <c r="N226" s="46">
        <f t="shared" si="35"/>
        <v>369000</v>
      </c>
      <c r="O226" s="44"/>
    </row>
    <row r="227" spans="1:15" s="31" customFormat="1" ht="15.75">
      <c r="A227" s="40">
        <v>922</v>
      </c>
      <c r="B227" s="41">
        <v>1266</v>
      </c>
      <c r="C227" s="41">
        <v>1358</v>
      </c>
      <c r="D227" s="42">
        <f t="shared" si="27"/>
        <v>92</v>
      </c>
      <c r="E227" s="43">
        <f t="shared" si="28"/>
        <v>136528</v>
      </c>
      <c r="F227" s="43">
        <f t="shared" si="29"/>
        <v>150000</v>
      </c>
      <c r="G227" s="41">
        <v>715</v>
      </c>
      <c r="H227" s="41">
        <v>780</v>
      </c>
      <c r="I227" s="44">
        <f t="shared" si="30"/>
        <v>65</v>
      </c>
      <c r="J227" s="44">
        <f t="shared" si="31"/>
        <v>32.5</v>
      </c>
      <c r="K227" s="44">
        <f t="shared" si="32"/>
        <v>32</v>
      </c>
      <c r="L227" s="44">
        <f t="shared" si="33"/>
        <v>0.5</v>
      </c>
      <c r="M227" s="45">
        <f t="shared" si="34"/>
        <v>199000</v>
      </c>
      <c r="N227" s="46">
        <f t="shared" si="35"/>
        <v>349000</v>
      </c>
      <c r="O227" s="44"/>
    </row>
    <row r="228" spans="1:15" s="31" customFormat="1" ht="15.75">
      <c r="A228" s="40">
        <v>923</v>
      </c>
      <c r="B228" s="41">
        <v>1838</v>
      </c>
      <c r="C228" s="41">
        <v>2014</v>
      </c>
      <c r="D228" s="42">
        <f t="shared" si="27"/>
        <v>176</v>
      </c>
      <c r="E228" s="43">
        <f t="shared" si="28"/>
        <v>264908</v>
      </c>
      <c r="F228" s="43">
        <f t="shared" si="29"/>
        <v>291000</v>
      </c>
      <c r="G228" s="41">
        <v>749</v>
      </c>
      <c r="H228" s="41">
        <v>796</v>
      </c>
      <c r="I228" s="44">
        <f t="shared" si="30"/>
        <v>47</v>
      </c>
      <c r="J228" s="44">
        <f t="shared" si="31"/>
        <v>23.5</v>
      </c>
      <c r="K228" s="44">
        <f t="shared" si="32"/>
        <v>23.5</v>
      </c>
      <c r="L228" s="44">
        <f t="shared" si="33"/>
        <v>0</v>
      </c>
      <c r="M228" s="45">
        <f t="shared" si="34"/>
        <v>141000</v>
      </c>
      <c r="N228" s="46">
        <f t="shared" si="35"/>
        <v>432000</v>
      </c>
      <c r="O228" s="44"/>
    </row>
    <row r="229" spans="1:15" s="31" customFormat="1" ht="15.75">
      <c r="A229" s="40">
        <v>924</v>
      </c>
      <c r="B229" s="41">
        <v>977</v>
      </c>
      <c r="C229" s="41">
        <v>1084</v>
      </c>
      <c r="D229" s="42">
        <f t="shared" si="27"/>
        <v>107</v>
      </c>
      <c r="E229" s="43">
        <f t="shared" si="28"/>
        <v>159131</v>
      </c>
      <c r="F229" s="43">
        <f t="shared" si="29"/>
        <v>175000</v>
      </c>
      <c r="G229" s="41">
        <v>749</v>
      </c>
      <c r="H229" s="41">
        <v>796</v>
      </c>
      <c r="I229" s="44">
        <f t="shared" si="30"/>
        <v>47</v>
      </c>
      <c r="J229" s="44">
        <f t="shared" si="31"/>
        <v>23.5</v>
      </c>
      <c r="K229" s="44">
        <f t="shared" si="32"/>
        <v>23.5</v>
      </c>
      <c r="L229" s="44">
        <f t="shared" si="33"/>
        <v>0</v>
      </c>
      <c r="M229" s="45">
        <f t="shared" si="34"/>
        <v>141000</v>
      </c>
      <c r="N229" s="46">
        <f t="shared" si="35"/>
        <v>316000</v>
      </c>
      <c r="O229" s="44"/>
    </row>
    <row r="230" spans="1:15" s="31" customFormat="1" ht="15.75">
      <c r="A230" s="47">
        <v>926</v>
      </c>
      <c r="B230" s="41">
        <v>961</v>
      </c>
      <c r="C230" s="41">
        <v>1042</v>
      </c>
      <c r="D230" s="42">
        <f t="shared" si="27"/>
        <v>81</v>
      </c>
      <c r="E230" s="43">
        <f t="shared" si="28"/>
        <v>120204</v>
      </c>
      <c r="F230" s="43">
        <f t="shared" si="29"/>
        <v>132000</v>
      </c>
      <c r="G230" s="41">
        <v>577</v>
      </c>
      <c r="H230" s="41">
        <v>624</v>
      </c>
      <c r="I230" s="44">
        <f t="shared" si="30"/>
        <v>47</v>
      </c>
      <c r="J230" s="44">
        <f t="shared" si="31"/>
        <v>23.5</v>
      </c>
      <c r="K230" s="44">
        <f t="shared" si="32"/>
        <v>23.5</v>
      </c>
      <c r="L230" s="44">
        <f t="shared" si="33"/>
        <v>0</v>
      </c>
      <c r="M230" s="45">
        <f t="shared" si="34"/>
        <v>141000</v>
      </c>
      <c r="N230" s="46">
        <f t="shared" si="35"/>
        <v>273000</v>
      </c>
      <c r="O230" s="41"/>
    </row>
    <row r="231" spans="1:15" s="31" customFormat="1" ht="15.75">
      <c r="A231" s="47">
        <v>927</v>
      </c>
      <c r="B231" s="41">
        <v>1532</v>
      </c>
      <c r="C231" s="41">
        <v>1705</v>
      </c>
      <c r="D231" s="42">
        <f t="shared" si="27"/>
        <v>173</v>
      </c>
      <c r="E231" s="43">
        <f t="shared" si="28"/>
        <v>260309</v>
      </c>
      <c r="F231" s="43">
        <f t="shared" si="29"/>
        <v>286000</v>
      </c>
      <c r="G231" s="41">
        <v>577</v>
      </c>
      <c r="H231" s="41">
        <v>624</v>
      </c>
      <c r="I231" s="44">
        <f t="shared" si="30"/>
        <v>47</v>
      </c>
      <c r="J231" s="44">
        <f t="shared" si="31"/>
        <v>23.5</v>
      </c>
      <c r="K231" s="44">
        <f t="shared" si="32"/>
        <v>23.5</v>
      </c>
      <c r="L231" s="44">
        <f t="shared" si="33"/>
        <v>0</v>
      </c>
      <c r="M231" s="45">
        <f t="shared" si="34"/>
        <v>141000</v>
      </c>
      <c r="N231" s="46">
        <f t="shared" si="35"/>
        <v>427000</v>
      </c>
      <c r="O231" s="41"/>
    </row>
    <row r="232" spans="1:15" s="31" customFormat="1" ht="15.75">
      <c r="A232" s="40">
        <v>115</v>
      </c>
      <c r="B232" s="41">
        <v>1991</v>
      </c>
      <c r="C232" s="41">
        <v>2071</v>
      </c>
      <c r="D232" s="42">
        <f t="shared" si="27"/>
        <v>80</v>
      </c>
      <c r="E232" s="43">
        <f t="shared" si="28"/>
        <v>118720</v>
      </c>
      <c r="F232" s="43">
        <f t="shared" si="29"/>
        <v>131000</v>
      </c>
      <c r="G232" s="41">
        <v>359</v>
      </c>
      <c r="H232" s="41">
        <v>368</v>
      </c>
      <c r="I232" s="44">
        <f>$H232-$G232</f>
        <v>9</v>
      </c>
      <c r="J232" s="44">
        <f>H232-G232</f>
        <v>9</v>
      </c>
      <c r="K232" s="44">
        <f>IF($J232&lt;16,$J232,16)</f>
        <v>9</v>
      </c>
      <c r="L232" s="44">
        <f>IF($J232&gt;16,$J232-16,0)</f>
        <v>0</v>
      </c>
      <c r="M232" s="45">
        <f t="shared" si="34"/>
        <v>54000</v>
      </c>
      <c r="N232" s="46">
        <f t="shared" si="35"/>
        <v>185000</v>
      </c>
      <c r="O232" s="44"/>
    </row>
    <row r="233" spans="1:15" s="31" customFormat="1" ht="15.75">
      <c r="A233" s="40">
        <v>123</v>
      </c>
      <c r="B233" s="41">
        <v>2222</v>
      </c>
      <c r="C233" s="41">
        <v>2356</v>
      </c>
      <c r="D233" s="42">
        <f t="shared" si="27"/>
        <v>134</v>
      </c>
      <c r="E233" s="43">
        <f t="shared" si="28"/>
        <v>200522</v>
      </c>
      <c r="F233" s="43">
        <f>ROUND($E233*0.1+$E233,-3)</f>
        <v>221000</v>
      </c>
      <c r="G233" s="41">
        <v>299</v>
      </c>
      <c r="H233" s="41">
        <v>312</v>
      </c>
      <c r="I233" s="44">
        <f t="shared" ref="I233:I249" si="36">$H233-$G233</f>
        <v>13</v>
      </c>
      <c r="J233" s="44">
        <f t="shared" ref="J233:J249" si="37">H233-G233</f>
        <v>13</v>
      </c>
      <c r="K233" s="44">
        <f t="shared" ref="K233:K249" si="38">IF($J233&lt;16,$J233,16)</f>
        <v>13</v>
      </c>
      <c r="L233" s="44">
        <f t="shared" ref="L233:L249" si="39">IF($J233&gt;16,$J233-16,0)</f>
        <v>0</v>
      </c>
      <c r="M233" s="45">
        <f>ROUND(IF($J233&lt;32,$K233*6000,($K233*6000+$L233*13000)),-3)</f>
        <v>78000</v>
      </c>
      <c r="N233" s="46">
        <f t="shared" si="35"/>
        <v>299000</v>
      </c>
      <c r="O233" s="44"/>
    </row>
    <row r="234" spans="1:15" s="31" customFormat="1" ht="15.75">
      <c r="A234" s="40">
        <v>215</v>
      </c>
      <c r="B234" s="41">
        <v>1164</v>
      </c>
      <c r="C234" s="41">
        <v>1224</v>
      </c>
      <c r="D234" s="42">
        <f t="shared" si="27"/>
        <v>60</v>
      </c>
      <c r="E234" s="43">
        <f t="shared" si="28"/>
        <v>89040</v>
      </c>
      <c r="F234" s="43">
        <f t="shared" si="29"/>
        <v>98000</v>
      </c>
      <c r="G234" s="41">
        <v>201</v>
      </c>
      <c r="H234" s="41">
        <v>214</v>
      </c>
      <c r="I234" s="44">
        <f t="shared" si="36"/>
        <v>13</v>
      </c>
      <c r="J234" s="44">
        <f t="shared" si="37"/>
        <v>13</v>
      </c>
      <c r="K234" s="44">
        <f t="shared" si="38"/>
        <v>13</v>
      </c>
      <c r="L234" s="44">
        <f t="shared" si="39"/>
        <v>0</v>
      </c>
      <c r="M234" s="45">
        <f t="shared" si="34"/>
        <v>78000</v>
      </c>
      <c r="N234" s="46">
        <f t="shared" si="35"/>
        <v>176000</v>
      </c>
      <c r="O234" s="44"/>
    </row>
    <row r="235" spans="1:15" s="31" customFormat="1" ht="15.75">
      <c r="A235" s="40">
        <v>225</v>
      </c>
      <c r="B235" s="41">
        <v>1328</v>
      </c>
      <c r="C235" s="41">
        <v>1414</v>
      </c>
      <c r="D235" s="42">
        <f t="shared" si="27"/>
        <v>86</v>
      </c>
      <c r="E235" s="43">
        <f t="shared" si="28"/>
        <v>127624</v>
      </c>
      <c r="F235" s="43">
        <f t="shared" si="29"/>
        <v>140000</v>
      </c>
      <c r="G235" s="41">
        <v>183</v>
      </c>
      <c r="H235" s="41">
        <v>199</v>
      </c>
      <c r="I235" s="44">
        <f t="shared" si="36"/>
        <v>16</v>
      </c>
      <c r="J235" s="44">
        <f t="shared" si="37"/>
        <v>16</v>
      </c>
      <c r="K235" s="44">
        <f t="shared" si="38"/>
        <v>16</v>
      </c>
      <c r="L235" s="44">
        <f t="shared" si="39"/>
        <v>0</v>
      </c>
      <c r="M235" s="45">
        <f t="shared" si="34"/>
        <v>96000</v>
      </c>
      <c r="N235" s="46">
        <f t="shared" si="35"/>
        <v>236000</v>
      </c>
      <c r="O235" s="44"/>
    </row>
    <row r="236" spans="1:15" s="31" customFormat="1" ht="15.75">
      <c r="A236" s="40">
        <v>315</v>
      </c>
      <c r="B236" s="41">
        <v>1695</v>
      </c>
      <c r="C236" s="41">
        <v>1777</v>
      </c>
      <c r="D236" s="42">
        <f t="shared" si="27"/>
        <v>82</v>
      </c>
      <c r="E236" s="43">
        <f t="shared" si="28"/>
        <v>121688</v>
      </c>
      <c r="F236" s="43">
        <f t="shared" si="29"/>
        <v>134000</v>
      </c>
      <c r="G236" s="41">
        <v>257</v>
      </c>
      <c r="H236" s="41">
        <v>268</v>
      </c>
      <c r="I236" s="44">
        <f t="shared" si="36"/>
        <v>11</v>
      </c>
      <c r="J236" s="44">
        <f t="shared" si="37"/>
        <v>11</v>
      </c>
      <c r="K236" s="44">
        <f t="shared" si="38"/>
        <v>11</v>
      </c>
      <c r="L236" s="44">
        <f t="shared" si="39"/>
        <v>0</v>
      </c>
      <c r="M236" s="45">
        <f t="shared" si="34"/>
        <v>66000</v>
      </c>
      <c r="N236" s="46">
        <f t="shared" si="35"/>
        <v>200000</v>
      </c>
      <c r="O236" s="44"/>
    </row>
    <row r="237" spans="1:15" s="32" customFormat="1" ht="15.75">
      <c r="A237" s="51">
        <v>325</v>
      </c>
      <c r="B237" s="54">
        <v>1532</v>
      </c>
      <c r="C237" s="54">
        <v>1553</v>
      </c>
      <c r="D237" s="55">
        <f t="shared" si="27"/>
        <v>21</v>
      </c>
      <c r="E237" s="46">
        <f t="shared" si="28"/>
        <v>31164</v>
      </c>
      <c r="F237" s="46">
        <f t="shared" si="29"/>
        <v>34000</v>
      </c>
      <c r="G237" s="54">
        <v>295</v>
      </c>
      <c r="H237" s="54">
        <v>306</v>
      </c>
      <c r="I237" s="53">
        <f>$H237-$G237</f>
        <v>11</v>
      </c>
      <c r="J237" s="53">
        <f t="shared" si="37"/>
        <v>11</v>
      </c>
      <c r="K237" s="53">
        <f t="shared" si="38"/>
        <v>11</v>
      </c>
      <c r="L237" s="53">
        <f t="shared" si="39"/>
        <v>0</v>
      </c>
      <c r="M237" s="56">
        <f t="shared" si="34"/>
        <v>66000</v>
      </c>
      <c r="N237" s="46">
        <f t="shared" si="35"/>
        <v>100000</v>
      </c>
      <c r="O237" s="56"/>
    </row>
    <row r="238" spans="1:15" s="31" customFormat="1" ht="15.75">
      <c r="A238" s="40">
        <v>415</v>
      </c>
      <c r="B238" s="41">
        <v>1258</v>
      </c>
      <c r="C238" s="41">
        <v>1313</v>
      </c>
      <c r="D238" s="42">
        <f t="shared" si="27"/>
        <v>55</v>
      </c>
      <c r="E238" s="43">
        <f t="shared" si="28"/>
        <v>81620</v>
      </c>
      <c r="F238" s="43">
        <f>ROUND($E238*0.1+$E238,-3)</f>
        <v>90000</v>
      </c>
      <c r="G238" s="41">
        <v>262</v>
      </c>
      <c r="H238" s="41">
        <v>278</v>
      </c>
      <c r="I238" s="44">
        <f t="shared" si="36"/>
        <v>16</v>
      </c>
      <c r="J238" s="44">
        <f t="shared" si="37"/>
        <v>16</v>
      </c>
      <c r="K238" s="44">
        <f t="shared" si="38"/>
        <v>16</v>
      </c>
      <c r="L238" s="44">
        <f t="shared" si="39"/>
        <v>0</v>
      </c>
      <c r="M238" s="45">
        <f t="shared" si="34"/>
        <v>96000</v>
      </c>
      <c r="N238" s="46">
        <f t="shared" si="35"/>
        <v>186000</v>
      </c>
      <c r="O238" s="49"/>
    </row>
    <row r="239" spans="1:15" s="31" customFormat="1" ht="15.75">
      <c r="A239" s="40">
        <v>425</v>
      </c>
      <c r="B239" s="41">
        <v>1606</v>
      </c>
      <c r="C239" s="41">
        <v>1706</v>
      </c>
      <c r="D239" s="42">
        <f t="shared" si="27"/>
        <v>100</v>
      </c>
      <c r="E239" s="43">
        <f t="shared" si="28"/>
        <v>148400</v>
      </c>
      <c r="F239" s="43">
        <f t="shared" si="29"/>
        <v>163000</v>
      </c>
      <c r="G239" s="41">
        <v>161</v>
      </c>
      <c r="H239" s="41">
        <v>175</v>
      </c>
      <c r="I239" s="44">
        <f t="shared" si="36"/>
        <v>14</v>
      </c>
      <c r="J239" s="44">
        <f t="shared" si="37"/>
        <v>14</v>
      </c>
      <c r="K239" s="44">
        <f t="shared" si="38"/>
        <v>14</v>
      </c>
      <c r="L239" s="44">
        <f t="shared" si="39"/>
        <v>0</v>
      </c>
      <c r="M239" s="45">
        <f t="shared" si="34"/>
        <v>84000</v>
      </c>
      <c r="N239" s="46">
        <f t="shared" si="35"/>
        <v>247000</v>
      </c>
      <c r="O239" s="44"/>
    </row>
    <row r="240" spans="1:15" s="31" customFormat="1" ht="15.75">
      <c r="A240" s="40">
        <v>515</v>
      </c>
      <c r="B240" s="41">
        <v>1345</v>
      </c>
      <c r="C240" s="41">
        <v>1428</v>
      </c>
      <c r="D240" s="42">
        <f t="shared" si="27"/>
        <v>83</v>
      </c>
      <c r="E240" s="43">
        <f t="shared" si="28"/>
        <v>123172</v>
      </c>
      <c r="F240" s="43">
        <f t="shared" si="29"/>
        <v>135000</v>
      </c>
      <c r="G240" s="41">
        <v>238</v>
      </c>
      <c r="H240" s="41">
        <v>246</v>
      </c>
      <c r="I240" s="44">
        <f t="shared" si="36"/>
        <v>8</v>
      </c>
      <c r="J240" s="44">
        <f t="shared" si="37"/>
        <v>8</v>
      </c>
      <c r="K240" s="44">
        <f t="shared" si="38"/>
        <v>8</v>
      </c>
      <c r="L240" s="44">
        <f t="shared" si="39"/>
        <v>0</v>
      </c>
      <c r="M240" s="45">
        <f t="shared" si="34"/>
        <v>48000</v>
      </c>
      <c r="N240" s="46">
        <f t="shared" si="35"/>
        <v>183000</v>
      </c>
      <c r="O240" s="45"/>
    </row>
    <row r="241" spans="1:15" s="31" customFormat="1" ht="15.75">
      <c r="A241" s="40">
        <v>525</v>
      </c>
      <c r="B241" s="41">
        <v>2442</v>
      </c>
      <c r="C241" s="41">
        <v>2575</v>
      </c>
      <c r="D241" s="42">
        <f t="shared" si="27"/>
        <v>133</v>
      </c>
      <c r="E241" s="43">
        <f t="shared" si="28"/>
        <v>198989</v>
      </c>
      <c r="F241" s="43">
        <f t="shared" si="29"/>
        <v>219000</v>
      </c>
      <c r="G241" s="41">
        <v>124</v>
      </c>
      <c r="H241" s="41">
        <v>130</v>
      </c>
      <c r="I241" s="44">
        <f t="shared" si="36"/>
        <v>6</v>
      </c>
      <c r="J241" s="44">
        <f>H241-G241</f>
        <v>6</v>
      </c>
      <c r="K241" s="44">
        <f t="shared" si="38"/>
        <v>6</v>
      </c>
      <c r="L241" s="44">
        <f t="shared" si="39"/>
        <v>0</v>
      </c>
      <c r="M241" s="45">
        <f t="shared" si="34"/>
        <v>36000</v>
      </c>
      <c r="N241" s="46">
        <f t="shared" si="35"/>
        <v>255000</v>
      </c>
      <c r="O241" s="44"/>
    </row>
    <row r="242" spans="1:15" s="31" customFormat="1" ht="15.75">
      <c r="A242" s="40">
        <v>615</v>
      </c>
      <c r="B242" s="41">
        <v>2251</v>
      </c>
      <c r="C242" s="41">
        <v>2351</v>
      </c>
      <c r="D242" s="42">
        <f t="shared" si="27"/>
        <v>100</v>
      </c>
      <c r="E242" s="43">
        <f t="shared" si="28"/>
        <v>148400</v>
      </c>
      <c r="F242" s="43">
        <f t="shared" si="29"/>
        <v>163000</v>
      </c>
      <c r="G242" s="41">
        <v>251</v>
      </c>
      <c r="H242" s="41">
        <v>263</v>
      </c>
      <c r="I242" s="44">
        <f t="shared" si="36"/>
        <v>12</v>
      </c>
      <c r="J242" s="44">
        <f t="shared" si="37"/>
        <v>12</v>
      </c>
      <c r="K242" s="44">
        <f t="shared" si="38"/>
        <v>12</v>
      </c>
      <c r="L242" s="44">
        <f t="shared" si="39"/>
        <v>0</v>
      </c>
      <c r="M242" s="45">
        <f t="shared" si="34"/>
        <v>72000</v>
      </c>
      <c r="N242" s="46">
        <f t="shared" si="35"/>
        <v>235000</v>
      </c>
      <c r="O242" s="44"/>
    </row>
    <row r="243" spans="1:15" s="31" customFormat="1" ht="15.75">
      <c r="A243" s="40">
        <v>625</v>
      </c>
      <c r="B243" s="41">
        <v>2361</v>
      </c>
      <c r="C243" s="41">
        <v>2478</v>
      </c>
      <c r="D243" s="42">
        <f t="shared" si="27"/>
        <v>117</v>
      </c>
      <c r="E243" s="43">
        <f t="shared" si="28"/>
        <v>174461</v>
      </c>
      <c r="F243" s="43">
        <f t="shared" si="29"/>
        <v>192000</v>
      </c>
      <c r="G243" s="41">
        <v>147</v>
      </c>
      <c r="H243" s="41">
        <v>152</v>
      </c>
      <c r="I243" s="44">
        <f t="shared" si="36"/>
        <v>5</v>
      </c>
      <c r="J243" s="44">
        <f t="shared" si="37"/>
        <v>5</v>
      </c>
      <c r="K243" s="44">
        <f t="shared" si="38"/>
        <v>5</v>
      </c>
      <c r="L243" s="44">
        <f t="shared" si="39"/>
        <v>0</v>
      </c>
      <c r="M243" s="45">
        <f t="shared" si="34"/>
        <v>30000</v>
      </c>
      <c r="N243" s="46">
        <f t="shared" si="35"/>
        <v>222000</v>
      </c>
      <c r="O243" s="44"/>
    </row>
    <row r="244" spans="1:15" s="31" customFormat="1" ht="15.75">
      <c r="A244" s="40">
        <v>715</v>
      </c>
      <c r="B244" s="41">
        <v>1398</v>
      </c>
      <c r="C244" s="41">
        <v>1436</v>
      </c>
      <c r="D244" s="42">
        <f t="shared" si="27"/>
        <v>38</v>
      </c>
      <c r="E244" s="43">
        <f t="shared" si="28"/>
        <v>56392</v>
      </c>
      <c r="F244" s="43">
        <f t="shared" si="29"/>
        <v>62000</v>
      </c>
      <c r="G244" s="41">
        <v>198</v>
      </c>
      <c r="H244" s="41">
        <v>200</v>
      </c>
      <c r="I244" s="44">
        <f t="shared" si="36"/>
        <v>2</v>
      </c>
      <c r="J244" s="44">
        <f t="shared" si="37"/>
        <v>2</v>
      </c>
      <c r="K244" s="44">
        <f t="shared" si="38"/>
        <v>2</v>
      </c>
      <c r="L244" s="44">
        <f t="shared" si="39"/>
        <v>0</v>
      </c>
      <c r="M244" s="45">
        <f t="shared" si="34"/>
        <v>12000</v>
      </c>
      <c r="N244" s="46">
        <f t="shared" si="35"/>
        <v>74000</v>
      </c>
      <c r="O244" s="44"/>
    </row>
    <row r="245" spans="1:15" s="31" customFormat="1" ht="15.75">
      <c r="A245" s="40">
        <v>725</v>
      </c>
      <c r="B245" s="41">
        <v>2325</v>
      </c>
      <c r="C245" s="41">
        <v>2434</v>
      </c>
      <c r="D245" s="42">
        <f t="shared" si="27"/>
        <v>109</v>
      </c>
      <c r="E245" s="43">
        <f t="shared" si="28"/>
        <v>162197</v>
      </c>
      <c r="F245" s="43">
        <f t="shared" si="29"/>
        <v>178000</v>
      </c>
      <c r="G245" s="41">
        <v>308</v>
      </c>
      <c r="H245" s="41">
        <v>319</v>
      </c>
      <c r="I245" s="44">
        <f t="shared" si="36"/>
        <v>11</v>
      </c>
      <c r="J245" s="44">
        <f t="shared" si="37"/>
        <v>11</v>
      </c>
      <c r="K245" s="44">
        <f t="shared" si="38"/>
        <v>11</v>
      </c>
      <c r="L245" s="44">
        <f t="shared" si="39"/>
        <v>0</v>
      </c>
      <c r="M245" s="45">
        <f t="shared" si="34"/>
        <v>66000</v>
      </c>
      <c r="N245" s="46">
        <f t="shared" si="35"/>
        <v>244000</v>
      </c>
      <c r="O245" s="44"/>
    </row>
    <row r="246" spans="1:15" s="31" customFormat="1" ht="15.75">
      <c r="A246" s="40">
        <v>815</v>
      </c>
      <c r="B246" s="41">
        <v>911</v>
      </c>
      <c r="C246" s="41">
        <v>998</v>
      </c>
      <c r="D246" s="42">
        <f t="shared" si="27"/>
        <v>87</v>
      </c>
      <c r="E246" s="43">
        <f t="shared" si="28"/>
        <v>129108</v>
      </c>
      <c r="F246" s="43">
        <f t="shared" si="29"/>
        <v>142000</v>
      </c>
      <c r="G246" s="41">
        <v>76</v>
      </c>
      <c r="H246" s="41">
        <v>83</v>
      </c>
      <c r="I246" s="44">
        <f t="shared" si="36"/>
        <v>7</v>
      </c>
      <c r="J246" s="44">
        <f t="shared" si="37"/>
        <v>7</v>
      </c>
      <c r="K246" s="44">
        <f t="shared" si="38"/>
        <v>7</v>
      </c>
      <c r="L246" s="44">
        <f t="shared" si="39"/>
        <v>0</v>
      </c>
      <c r="M246" s="45">
        <f t="shared" si="34"/>
        <v>42000</v>
      </c>
      <c r="N246" s="46">
        <f t="shared" si="35"/>
        <v>184000</v>
      </c>
      <c r="O246" s="44"/>
    </row>
    <row r="247" spans="1:15" s="31" customFormat="1" ht="15.75">
      <c r="A247" s="40">
        <v>825</v>
      </c>
      <c r="B247" s="41">
        <v>1086</v>
      </c>
      <c r="C247" s="41">
        <v>1196</v>
      </c>
      <c r="D247" s="42">
        <f t="shared" si="27"/>
        <v>110</v>
      </c>
      <c r="E247" s="43">
        <f t="shared" si="28"/>
        <v>163730</v>
      </c>
      <c r="F247" s="43">
        <f t="shared" si="29"/>
        <v>180000</v>
      </c>
      <c r="G247" s="41">
        <v>136</v>
      </c>
      <c r="H247" s="41">
        <v>145</v>
      </c>
      <c r="I247" s="44">
        <f t="shared" si="36"/>
        <v>9</v>
      </c>
      <c r="J247" s="44">
        <f t="shared" si="37"/>
        <v>9</v>
      </c>
      <c r="K247" s="44">
        <f t="shared" si="38"/>
        <v>9</v>
      </c>
      <c r="L247" s="44">
        <f t="shared" si="39"/>
        <v>0</v>
      </c>
      <c r="M247" s="45">
        <f t="shared" si="34"/>
        <v>54000</v>
      </c>
      <c r="N247" s="46">
        <f t="shared" si="35"/>
        <v>234000</v>
      </c>
      <c r="O247" s="44"/>
    </row>
    <row r="248" spans="1:15" s="31" customFormat="1" ht="15.75">
      <c r="A248" s="40">
        <v>915</v>
      </c>
      <c r="B248" s="41">
        <v>2987</v>
      </c>
      <c r="C248" s="41">
        <v>3158</v>
      </c>
      <c r="D248" s="42">
        <f t="shared" si="27"/>
        <v>171</v>
      </c>
      <c r="E248" s="43">
        <f t="shared" si="28"/>
        <v>257243</v>
      </c>
      <c r="F248" s="43">
        <f t="shared" si="29"/>
        <v>283000</v>
      </c>
      <c r="G248" s="41">
        <v>190</v>
      </c>
      <c r="H248" s="41">
        <v>206</v>
      </c>
      <c r="I248" s="44">
        <f t="shared" si="36"/>
        <v>16</v>
      </c>
      <c r="J248" s="44">
        <f t="shared" si="37"/>
        <v>16</v>
      </c>
      <c r="K248" s="44">
        <f t="shared" si="38"/>
        <v>16</v>
      </c>
      <c r="L248" s="44">
        <f t="shared" si="39"/>
        <v>0</v>
      </c>
      <c r="M248" s="45">
        <f t="shared" si="34"/>
        <v>96000</v>
      </c>
      <c r="N248" s="46">
        <f t="shared" si="35"/>
        <v>379000</v>
      </c>
      <c r="O248" s="44"/>
    </row>
    <row r="249" spans="1:15" s="31" customFormat="1" ht="15.75">
      <c r="A249" s="40">
        <v>925</v>
      </c>
      <c r="B249" s="41">
        <v>900</v>
      </c>
      <c r="C249" s="41">
        <v>927</v>
      </c>
      <c r="D249" s="42">
        <f t="shared" si="27"/>
        <v>27</v>
      </c>
      <c r="E249" s="43">
        <f t="shared" si="28"/>
        <v>40068</v>
      </c>
      <c r="F249" s="43">
        <f t="shared" si="29"/>
        <v>44000</v>
      </c>
      <c r="G249" s="41">
        <v>157</v>
      </c>
      <c r="H249" s="41">
        <v>164</v>
      </c>
      <c r="I249" s="44">
        <f t="shared" si="36"/>
        <v>7</v>
      </c>
      <c r="J249" s="44">
        <f t="shared" si="37"/>
        <v>7</v>
      </c>
      <c r="K249" s="44">
        <f t="shared" si="38"/>
        <v>7</v>
      </c>
      <c r="L249" s="44">
        <f t="shared" si="39"/>
        <v>0</v>
      </c>
      <c r="M249" s="45">
        <f t="shared" si="34"/>
        <v>42000</v>
      </c>
      <c r="N249" s="46">
        <f t="shared" si="35"/>
        <v>86000</v>
      </c>
      <c r="O249" s="44"/>
    </row>
    <row r="250" spans="1:15" s="31" customFormat="1" ht="15.75">
      <c r="A250" s="33"/>
      <c r="B250" s="34"/>
      <c r="C250" s="36"/>
      <c r="D250" s="35"/>
      <c r="E250" s="35"/>
      <c r="F250" s="35"/>
      <c r="G250" s="36"/>
      <c r="H250" s="36"/>
      <c r="I250" s="37"/>
      <c r="J250" s="37"/>
      <c r="K250" s="37"/>
      <c r="L250" s="37"/>
      <c r="M250" s="38"/>
      <c r="N250" s="39"/>
      <c r="O250" s="35"/>
    </row>
    <row r="251" spans="1:15" s="31" customFormat="1" ht="15.75"/>
  </sheetData>
  <sheetProtection password="DC9E" sheet="1" objects="1" scenarios="1"/>
  <mergeCells count="11">
    <mergeCell ref="A17:A18"/>
    <mergeCell ref="B17:F17"/>
    <mergeCell ref="G17:M17"/>
    <mergeCell ref="N17:N18"/>
    <mergeCell ref="O17:O18"/>
    <mergeCell ref="A3:G3"/>
    <mergeCell ref="A4:G4"/>
    <mergeCell ref="A5:E5"/>
    <mergeCell ref="A6:O6"/>
    <mergeCell ref="E7:F7"/>
    <mergeCell ref="A8:O8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2015-12-31T07:32:50Z</dcterms:created>
  <dcterms:modified xsi:type="dcterms:W3CDTF">2015-12-31T07:36:05Z</dcterms:modified>
</cp:coreProperties>
</file>